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westsussex-my.sharepoint.com/personal/liz_minaie_westsussex_gov_uk/Documents/HOLDING FOLDER/"/>
    </mc:Choice>
  </mc:AlternateContent>
  <xr:revisionPtr revIDLastSave="0" documentId="8_{BC7A9C54-DEA8-488A-BB8E-5B73D34CACA7}" xr6:coauthVersionLast="47" xr6:coauthVersionMax="47" xr10:uidLastSave="{00000000-0000-0000-0000-000000000000}"/>
  <bookViews>
    <workbookView xWindow="28680" yWindow="-120" windowWidth="29040" windowHeight="15840" xr2:uid="{00000000-000D-0000-FFFF-FFFF00000000}"/>
  </bookViews>
  <sheets>
    <sheet name="EYFE Claim Calculator" sheetId="1" r:id="rId1"/>
    <sheet name="Exampl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E19" i="3"/>
  <c r="B7" i="3"/>
  <c r="B17" i="3" s="1"/>
  <c r="B7" i="1"/>
  <c r="B15" i="1" s="1"/>
  <c r="E21" i="3" l="1"/>
  <c r="B15" i="3"/>
  <c r="B16" i="3"/>
  <c r="E21" i="1"/>
  <c r="B17" i="1"/>
  <c r="B16" i="1"/>
  <c r="B19" i="3" l="1"/>
  <c r="B21" i="3" s="1"/>
  <c r="B19" i="1"/>
  <c r="B21" i="1" s="1"/>
</calcChain>
</file>

<file path=xl/sharedStrings.xml><?xml version="1.0" encoding="utf-8"?>
<sst xmlns="http://schemas.openxmlformats.org/spreadsheetml/2006/main" count="48" uniqueCount="24">
  <si>
    <t>EYFE Self-Stretch claim calculator</t>
  </si>
  <si>
    <t>Weekly EYFE hours to be delivered:</t>
  </si>
  <si>
    <t>hours per week</t>
  </si>
  <si>
    <t>Total Delivery Weeks:</t>
  </si>
  <si>
    <t>weeks per year</t>
  </si>
  <si>
    <t>Total hours to be delivered for the year:</t>
  </si>
  <si>
    <t>hours per year</t>
  </si>
  <si>
    <t>Number of weeks claimable each term</t>
  </si>
  <si>
    <t>Spring Term Weeks:</t>
  </si>
  <si>
    <t>Summer Term Weeks:</t>
  </si>
  <si>
    <t>Autumn Term Weeks:</t>
  </si>
  <si>
    <t>If claiming the same number of hours per week each term</t>
  </si>
  <si>
    <t>If varying hours claimed per week each term</t>
  </si>
  <si>
    <t>Example</t>
  </si>
  <si>
    <t>Spring weekly claim:</t>
  </si>
  <si>
    <t>Summer weekly claim:</t>
  </si>
  <si>
    <t>Autumn weekly claim</t>
  </si>
  <si>
    <t>Total Claimed Hours:</t>
  </si>
  <si>
    <t>Shortfall</t>
  </si>
  <si>
    <t>Shortfall/Excess:</t>
  </si>
  <si>
    <t>EYFE Self-Stretch claim calculator - example</t>
  </si>
  <si>
    <t>If claiming consistantly across terms</t>
  </si>
  <si>
    <t>Autumn weekly claim:</t>
  </si>
  <si>
    <t>Summer weekly claim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</si>
</sst>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4"/>
      <name val="Calibri"/>
      <family val="2"/>
    </font>
    <font>
      <b/>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2" borderId="0" xfId="0" applyFill="1"/>
    <xf numFmtId="0" fontId="0" fillId="3" borderId="1" xfId="0" applyFill="1" applyBorder="1"/>
    <xf numFmtId="0" fontId="0" fillId="2" borderId="0" xfId="0" applyFill="1" applyAlignment="1">
      <alignment horizontal="center"/>
    </xf>
    <xf numFmtId="0" fontId="0" fillId="4" borderId="1" xfId="0" applyFill="1" applyBorder="1" applyAlignment="1" applyProtection="1">
      <alignment horizontal="center"/>
      <protection locked="0"/>
    </xf>
    <xf numFmtId="0" fontId="2" fillId="2" borderId="0" xfId="0" applyFont="1" applyFill="1" applyAlignment="1">
      <alignment horizontal="center"/>
    </xf>
    <xf numFmtId="0" fontId="2" fillId="3" borderId="1" xfId="0" applyFont="1" applyFill="1" applyBorder="1"/>
    <xf numFmtId="0" fontId="0" fillId="2" borderId="0" xfId="0" applyFill="1" applyAlignment="1">
      <alignment horizontal="center" vertical="center"/>
    </xf>
    <xf numFmtId="0" fontId="0" fillId="5" borderId="1" xfId="0" applyFill="1" applyBorder="1"/>
    <xf numFmtId="0" fontId="0" fillId="5" borderId="1" xfId="0" applyFill="1" applyBorder="1" applyAlignment="1">
      <alignment horizontal="center" vertical="center"/>
    </xf>
    <xf numFmtId="0" fontId="0" fillId="6" borderId="1" xfId="0" applyFill="1" applyBorder="1"/>
    <xf numFmtId="0" fontId="0" fillId="6" borderId="1" xfId="0" applyFill="1" applyBorder="1" applyAlignment="1">
      <alignment horizontal="center"/>
    </xf>
    <xf numFmtId="0" fontId="2" fillId="3" borderId="1" xfId="0" applyFont="1" applyFill="1" applyBorder="1" applyAlignment="1">
      <alignment wrapText="1"/>
    </xf>
    <xf numFmtId="0" fontId="0" fillId="3" borderId="1" xfId="0" applyFill="1" applyBorder="1" applyAlignment="1">
      <alignment horizontal="center"/>
    </xf>
    <xf numFmtId="0" fontId="0" fillId="7" borderId="1" xfId="0" applyFill="1" applyBorder="1" applyAlignment="1">
      <alignment horizontal="center"/>
    </xf>
    <xf numFmtId="0" fontId="0" fillId="7" borderId="1" xfId="0" applyFill="1" applyBorder="1" applyAlignment="1">
      <alignment horizontal="center" vertical="center"/>
    </xf>
    <xf numFmtId="0" fontId="2" fillId="5" borderId="1" xfId="0" applyFont="1" applyFill="1" applyBorder="1" applyAlignment="1">
      <alignment horizontal="center" vertical="top" wrapText="1"/>
    </xf>
    <xf numFmtId="0" fontId="2" fillId="6" borderId="2" xfId="0" applyFont="1" applyFill="1" applyBorder="1" applyAlignment="1">
      <alignment horizontal="center" vertical="top"/>
    </xf>
    <xf numFmtId="0" fontId="2" fillId="6" borderId="3" xfId="0" applyFont="1" applyFill="1" applyBorder="1" applyAlignment="1">
      <alignment horizontal="center" vertical="top"/>
    </xf>
    <xf numFmtId="0" fontId="1" fillId="7" borderId="0" xfId="0" applyFont="1" applyFill="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3" borderId="0" xfId="0" applyFont="1" applyFill="1" applyAlignment="1">
      <alignment horizontal="center"/>
    </xf>
    <xf numFmtId="0" fontId="2" fillId="5" borderId="1"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781052</xdr:colOff>
      <xdr:row>2</xdr:row>
      <xdr:rowOff>1266825</xdr:rowOff>
    </xdr:from>
    <xdr:to>
      <xdr:col>5</xdr:col>
      <xdr:colOff>1304925</xdr:colOff>
      <xdr:row>7</xdr:row>
      <xdr:rowOff>219075</xdr:rowOff>
    </xdr:to>
    <xdr:sp macro="" textlink="">
      <xdr:nvSpPr>
        <xdr:cNvPr id="2" name="TextBox 1">
          <a:extLst>
            <a:ext uri="{FF2B5EF4-FFF2-40B4-BE49-F238E27FC236}">
              <a16:creationId xmlns:a16="http://schemas.microsoft.com/office/drawing/2014/main" id="{CA257DB8-8D86-6CEE-55F0-1F91BFDF5BE8}"/>
            </a:ext>
          </a:extLst>
        </xdr:cNvPr>
        <xdr:cNvSpPr txBox="1"/>
      </xdr:nvSpPr>
      <xdr:spPr>
        <a:xfrm>
          <a:off x="5048252" y="1695450"/>
          <a:ext cx="4162423"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100" kern="1200" baseline="0"/>
            <a:t>Enter the </a:t>
          </a:r>
          <a:r>
            <a:rPr lang="en-GB" sz="1100" b="1" kern="1200" baseline="0"/>
            <a:t>Weekly EYFE hours to be delivered </a:t>
          </a:r>
          <a:r>
            <a:rPr lang="en-GB" sz="1100" b="0" kern="1200" baseline="0"/>
            <a:t>(cannot exceed 30 hours) and the </a:t>
          </a:r>
          <a:r>
            <a:rPr lang="en-GB" sz="1100" b="1" kern="1200" baseline="0"/>
            <a:t>Total Delivery Weeks (</a:t>
          </a:r>
          <a:r>
            <a:rPr lang="en-GB" sz="1100" b="0" kern="1200" baseline="0"/>
            <a:t>cannot exceed 52) in the orange boxes.</a:t>
          </a:r>
        </a:p>
        <a:p>
          <a:endParaRPr lang="en-GB" sz="1100" b="0" kern="1200" baseline="0"/>
        </a:p>
        <a:p>
          <a:r>
            <a:rPr lang="en-GB" sz="1100" b="0" kern="1200" baseline="0"/>
            <a:t>This will calculate the number of hours you wish to deliver for the year.</a:t>
          </a:r>
        </a:p>
        <a:p>
          <a:endParaRPr lang="en-GB" sz="1100" b="1" kern="1200"/>
        </a:p>
      </xdr:txBody>
    </xdr:sp>
    <xdr:clientData/>
  </xdr:twoCellAnchor>
  <xdr:twoCellAnchor>
    <xdr:from>
      <xdr:col>0</xdr:col>
      <xdr:colOff>9525</xdr:colOff>
      <xdr:row>1</xdr:row>
      <xdr:rowOff>28575</xdr:rowOff>
    </xdr:from>
    <xdr:to>
      <xdr:col>5</xdr:col>
      <xdr:colOff>828675</xdr:colOff>
      <xdr:row>2</xdr:row>
      <xdr:rowOff>285750</xdr:rowOff>
    </xdr:to>
    <xdr:sp macro="" textlink="">
      <xdr:nvSpPr>
        <xdr:cNvPr id="3" name="TextBox 2">
          <a:extLst>
            <a:ext uri="{FF2B5EF4-FFF2-40B4-BE49-F238E27FC236}">
              <a16:creationId xmlns:a16="http://schemas.microsoft.com/office/drawing/2014/main" id="{C6B2500F-B053-578A-C736-AAAB92A99A00}"/>
            </a:ext>
          </a:extLst>
        </xdr:cNvPr>
        <xdr:cNvSpPr txBox="1"/>
      </xdr:nvSpPr>
      <xdr:spPr>
        <a:xfrm>
          <a:off x="9525" y="266700"/>
          <a:ext cx="92392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This calculator</a:t>
          </a:r>
          <a:r>
            <a:rPr lang="en-GB" sz="1100" baseline="0">
              <a:solidFill>
                <a:schemeClr val="dk1"/>
              </a:solidFill>
              <a:effectLst/>
              <a:latin typeface="+mn-lt"/>
              <a:ea typeface="+mn-ea"/>
              <a:cs typeface="+mn-cs"/>
            </a:rPr>
            <a:t> may help you work out how to claim for a child attending more than 38 weeks per year who you intend to claim for on a self-stretched basis. You can use this to calculate what you need to claim if you intend to deliver a particular amount of hours per week.</a:t>
          </a:r>
          <a:endParaRPr lang="en-GB">
            <a:effectLst/>
          </a:endParaRPr>
        </a:p>
        <a:p>
          <a:endParaRPr lang="en-GB" sz="1100" kern="1200"/>
        </a:p>
      </xdr:txBody>
    </xdr:sp>
    <xdr:clientData/>
  </xdr:twoCellAnchor>
  <xdr:twoCellAnchor>
    <xdr:from>
      <xdr:col>0</xdr:col>
      <xdr:colOff>85725</xdr:colOff>
      <xdr:row>23</xdr:row>
      <xdr:rowOff>104775</xdr:rowOff>
    </xdr:from>
    <xdr:to>
      <xdr:col>1</xdr:col>
      <xdr:colOff>923925</xdr:colOff>
      <xdr:row>31</xdr:row>
      <xdr:rowOff>809625</xdr:rowOff>
    </xdr:to>
    <xdr:sp macro="" textlink="">
      <xdr:nvSpPr>
        <xdr:cNvPr id="5" name="TextBox 4">
          <a:extLst>
            <a:ext uri="{FF2B5EF4-FFF2-40B4-BE49-F238E27FC236}">
              <a16:creationId xmlns:a16="http://schemas.microsoft.com/office/drawing/2014/main" id="{3BEBAA75-F543-48B3-929D-CABE1BA806CD}"/>
            </a:ext>
          </a:extLst>
        </xdr:cNvPr>
        <xdr:cNvSpPr txBox="1"/>
      </xdr:nvSpPr>
      <xdr:spPr>
        <a:xfrm>
          <a:off x="85725" y="6276975"/>
          <a:ext cx="3133725"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t>The green section shows the weekly hours you can claim on a term-time only basis, the total funded hours you</a:t>
          </a:r>
          <a:r>
            <a:rPr lang="en-GB" sz="1100" kern="1200" baseline="0"/>
            <a:t> would receive for the year</a:t>
          </a:r>
          <a:r>
            <a:rPr lang="en-GB" sz="1100" kern="1200"/>
            <a:t>, and if there is a shortfall (indicated by a minus</a:t>
          </a:r>
          <a:r>
            <a:rPr lang="en-GB" sz="1100" kern="1200" baseline="0"/>
            <a:t> number).</a:t>
          </a:r>
          <a:endParaRPr lang="en-GB" sz="1100" kern="1200"/>
        </a:p>
        <a:p>
          <a:endParaRPr lang="en-GB" sz="1100" kern="1200"/>
        </a:p>
        <a:p>
          <a:r>
            <a:rPr lang="en-GB" sz="1100" kern="1200"/>
            <a:t>A shortfall means some hours cannot be claimed and won’t be funded.</a:t>
          </a:r>
        </a:p>
        <a:p>
          <a:endParaRPr lang="en-GB" sz="1100" kern="1200"/>
        </a:p>
        <a:p>
          <a:r>
            <a:rPr lang="en-GB" sz="1100" kern="1200"/>
            <a:t>Parents must be informed, and any unclaimed hours they wish to use would need to be paid for</a:t>
          </a:r>
          <a:r>
            <a:rPr lang="en-GB" sz="1100" kern="1200" baseline="0"/>
            <a:t>, but using these unfunded hours must be optional.</a:t>
          </a:r>
          <a:endParaRPr lang="en-GB" sz="1100" kern="1200"/>
        </a:p>
      </xdr:txBody>
    </xdr:sp>
    <xdr:clientData/>
  </xdr:twoCellAnchor>
  <xdr:twoCellAnchor>
    <xdr:from>
      <xdr:col>3</xdr:col>
      <xdr:colOff>47624</xdr:colOff>
      <xdr:row>23</xdr:row>
      <xdr:rowOff>95250</xdr:rowOff>
    </xdr:from>
    <xdr:to>
      <xdr:col>5</xdr:col>
      <xdr:colOff>1126434</xdr:colOff>
      <xdr:row>31</xdr:row>
      <xdr:rowOff>1060174</xdr:rowOff>
    </xdr:to>
    <xdr:sp macro="" textlink="">
      <xdr:nvSpPr>
        <xdr:cNvPr id="6" name="TextBox 5">
          <a:extLst>
            <a:ext uri="{FF2B5EF4-FFF2-40B4-BE49-F238E27FC236}">
              <a16:creationId xmlns:a16="http://schemas.microsoft.com/office/drawing/2014/main" id="{870607E6-6373-4D6A-AA0B-20610A0D3182}"/>
            </a:ext>
          </a:extLst>
        </xdr:cNvPr>
        <xdr:cNvSpPr txBox="1"/>
      </xdr:nvSpPr>
      <xdr:spPr>
        <a:xfrm>
          <a:off x="4313167" y="6481141"/>
          <a:ext cx="4714876" cy="2488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t>If the green section shows a shortfall, consider adjusting the weekly hours claimed each term. Use the green section as a guide and enter revised weekly amounts in the orange boxes to better match the desired total</a:t>
          </a:r>
          <a:r>
            <a:rPr lang="en-GB" sz="1100" kern="1200" baseline="0"/>
            <a:t> claimed hours.</a:t>
          </a:r>
        </a:p>
        <a:p>
          <a:endParaRPr lang="en-GB" sz="1100" kern="1200"/>
        </a:p>
        <a:p>
          <a:r>
            <a:rPr lang="en-GB" sz="1100" kern="1200"/>
            <a:t>A negative number in the Shortfall/Excess field means there’s a shortfall; a positive number means there’s an excess.</a:t>
          </a:r>
        </a:p>
        <a:p>
          <a:endParaRPr lang="en-GB" sz="1100" kern="1200"/>
        </a:p>
        <a:p>
          <a:r>
            <a:rPr lang="en-GB" sz="1100" kern="1200"/>
            <a:t>If there’s a shortfall, inform the parent as noted in the adjacent box.</a:t>
          </a:r>
        </a:p>
        <a:p>
          <a:endParaRPr lang="en-GB" sz="1100" kern="1200"/>
        </a:p>
        <a:p>
          <a:r>
            <a:rPr lang="en-GB" sz="1100" kern="1200"/>
            <a:t>If there’s an excess, you may claim it, but must ensure these additional hours are delivered on top of the planned hours.</a:t>
          </a:r>
        </a:p>
        <a:p>
          <a:endParaRPr lang="en-GB" sz="1100" kern="1200"/>
        </a:p>
        <a:p>
          <a:r>
            <a:rPr lang="en-GB" sz="1100" kern="1200"/>
            <a:t>Refer to the Example tab for further guidance.</a:t>
          </a:r>
        </a:p>
      </xdr:txBody>
    </xdr:sp>
    <xdr:clientData/>
  </xdr:twoCellAnchor>
  <xdr:twoCellAnchor>
    <xdr:from>
      <xdr:col>0</xdr:col>
      <xdr:colOff>19049</xdr:colOff>
      <xdr:row>2</xdr:row>
      <xdr:rowOff>352425</xdr:rowOff>
    </xdr:from>
    <xdr:to>
      <xdr:col>5</xdr:col>
      <xdr:colOff>838200</xdr:colOff>
      <xdr:row>2</xdr:row>
      <xdr:rowOff>1057274</xdr:rowOff>
    </xdr:to>
    <xdr:sp macro="" textlink="">
      <xdr:nvSpPr>
        <xdr:cNvPr id="7" name="TextBox 6">
          <a:extLst>
            <a:ext uri="{FF2B5EF4-FFF2-40B4-BE49-F238E27FC236}">
              <a16:creationId xmlns:a16="http://schemas.microsoft.com/office/drawing/2014/main" id="{10E215A8-744D-BD69-5384-9F0884C126B1}"/>
            </a:ext>
          </a:extLst>
        </xdr:cNvPr>
        <xdr:cNvSpPr txBox="1"/>
      </xdr:nvSpPr>
      <xdr:spPr>
        <a:xfrm>
          <a:off x="19049" y="781050"/>
          <a:ext cx="8724901" cy="704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effectLst/>
              <a:latin typeface="+mn-lt"/>
              <a:ea typeface="+mn-ea"/>
              <a:cs typeface="+mn-cs"/>
            </a:rPr>
            <a:t>When calculating EYFE for Working Families:</a:t>
          </a: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For 3- and 4-year-olds, calculate Universal and Extended EYFE hours separately.</a:t>
          </a:r>
        </a:p>
        <a:p>
          <a:r>
            <a:rPr lang="en-GB" sz="1100" b="0" i="0">
              <a:solidFill>
                <a:schemeClr val="dk1"/>
              </a:solidFill>
              <a:effectLst/>
              <a:latin typeface="+mn-lt"/>
              <a:ea typeface="+mn-ea"/>
              <a:cs typeface="+mn-cs"/>
            </a:rPr>
            <a:t>For eligible 2-year-olds, calculate LA Issued EYFE and EYFE for Working Families as separate 15-hour claims.</a:t>
          </a:r>
        </a:p>
      </xdr:txBody>
    </xdr:sp>
    <xdr:clientData/>
  </xdr:twoCellAnchor>
  <xdr:twoCellAnchor>
    <xdr:from>
      <xdr:col>0</xdr:col>
      <xdr:colOff>1171575</xdr:colOff>
      <xdr:row>21</xdr:row>
      <xdr:rowOff>57150</xdr:rowOff>
    </xdr:from>
    <xdr:to>
      <xdr:col>0</xdr:col>
      <xdr:colOff>1914525</xdr:colOff>
      <xdr:row>23</xdr:row>
      <xdr:rowOff>28575</xdr:rowOff>
    </xdr:to>
    <xdr:sp macro="" textlink="">
      <xdr:nvSpPr>
        <xdr:cNvPr id="9" name="Arrow: Down 8">
          <a:extLst>
            <a:ext uri="{FF2B5EF4-FFF2-40B4-BE49-F238E27FC236}">
              <a16:creationId xmlns:a16="http://schemas.microsoft.com/office/drawing/2014/main" id="{F4138004-135B-5FAE-3965-62580AE5D629}"/>
            </a:ext>
          </a:extLst>
        </xdr:cNvPr>
        <xdr:cNvSpPr/>
      </xdr:nvSpPr>
      <xdr:spPr>
        <a:xfrm rot="10800000">
          <a:off x="1171575" y="5848350"/>
          <a:ext cx="742950" cy="352425"/>
        </a:xfrm>
        <a:prstGeom prst="downArrow">
          <a:avLst/>
        </a:prstGeom>
        <a:solidFill>
          <a:schemeClr val="accent3">
            <a:lumMod val="40000"/>
            <a:lumOff val="6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kern="1200"/>
        </a:p>
      </xdr:txBody>
    </xdr:sp>
    <xdr:clientData/>
  </xdr:twoCellAnchor>
  <xdr:twoCellAnchor>
    <xdr:from>
      <xdr:col>3</xdr:col>
      <xdr:colOff>1790700</xdr:colOff>
      <xdr:row>21</xdr:row>
      <xdr:rowOff>66675</xdr:rowOff>
    </xdr:from>
    <xdr:to>
      <xdr:col>4</xdr:col>
      <xdr:colOff>361950</xdr:colOff>
      <xdr:row>23</xdr:row>
      <xdr:rowOff>38100</xdr:rowOff>
    </xdr:to>
    <xdr:sp macro="" textlink="">
      <xdr:nvSpPr>
        <xdr:cNvPr id="10" name="Arrow: Down 9">
          <a:extLst>
            <a:ext uri="{FF2B5EF4-FFF2-40B4-BE49-F238E27FC236}">
              <a16:creationId xmlns:a16="http://schemas.microsoft.com/office/drawing/2014/main" id="{F3BFBB2B-92BA-486F-9CB4-DBB60FC597CA}"/>
            </a:ext>
          </a:extLst>
        </xdr:cNvPr>
        <xdr:cNvSpPr/>
      </xdr:nvSpPr>
      <xdr:spPr>
        <a:xfrm rot="10800000">
          <a:off x="6057900" y="5857875"/>
          <a:ext cx="742950" cy="352425"/>
        </a:xfrm>
        <a:prstGeom prst="downArrow">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kern="1200"/>
        </a:p>
      </xdr:txBody>
    </xdr:sp>
    <xdr:clientData/>
  </xdr:twoCellAnchor>
  <xdr:twoCellAnchor>
    <xdr:from>
      <xdr:col>3</xdr:col>
      <xdr:colOff>240403</xdr:colOff>
      <xdr:row>3</xdr:row>
      <xdr:rowOff>128588</xdr:rowOff>
    </xdr:from>
    <xdr:to>
      <xdr:col>3</xdr:col>
      <xdr:colOff>592828</xdr:colOff>
      <xdr:row>6</xdr:row>
      <xdr:rowOff>300038</xdr:rowOff>
    </xdr:to>
    <xdr:sp macro="" textlink="">
      <xdr:nvSpPr>
        <xdr:cNvPr id="4" name="Arrow: Down 3">
          <a:extLst>
            <a:ext uri="{FF2B5EF4-FFF2-40B4-BE49-F238E27FC236}">
              <a16:creationId xmlns:a16="http://schemas.microsoft.com/office/drawing/2014/main" id="{467A3A2D-447D-411E-80A7-EA8793130812}"/>
            </a:ext>
          </a:extLst>
        </xdr:cNvPr>
        <xdr:cNvSpPr/>
      </xdr:nvSpPr>
      <xdr:spPr>
        <a:xfrm rot="5400000">
          <a:off x="4310684" y="2104611"/>
          <a:ext cx="742950" cy="352425"/>
        </a:xfrm>
        <a:prstGeom prst="downArrow">
          <a:avLst/>
        </a:prstGeom>
        <a:solidFill>
          <a:schemeClr val="accent1">
            <a:lumMod val="40000"/>
            <a:lumOff val="6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428627</xdr:colOff>
      <xdr:row>2</xdr:row>
      <xdr:rowOff>1257300</xdr:rowOff>
    </xdr:from>
    <xdr:to>
      <xdr:col>5</xdr:col>
      <xdr:colOff>952500</xdr:colOff>
      <xdr:row>7</xdr:row>
      <xdr:rowOff>209550</xdr:rowOff>
    </xdr:to>
    <xdr:sp macro="" textlink="">
      <xdr:nvSpPr>
        <xdr:cNvPr id="2" name="TextBox 1">
          <a:extLst>
            <a:ext uri="{FF2B5EF4-FFF2-40B4-BE49-F238E27FC236}">
              <a16:creationId xmlns:a16="http://schemas.microsoft.com/office/drawing/2014/main" id="{18112254-6B5F-47B8-895A-16F2243DFA9E}"/>
            </a:ext>
          </a:extLst>
        </xdr:cNvPr>
        <xdr:cNvSpPr txBox="1"/>
      </xdr:nvSpPr>
      <xdr:spPr>
        <a:xfrm>
          <a:off x="4695827" y="1685925"/>
          <a:ext cx="4162423"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100" kern="1200" baseline="0"/>
            <a:t>In this example, a child is eligible for up to 15 hours per week. You wish to claim 10 hours per week over 50 weeks of the year, equal to 500 hours per year, so enter:</a:t>
          </a:r>
        </a:p>
        <a:p>
          <a:endParaRPr lang="en-GB" sz="1100" b="0" kern="1200" baseline="0"/>
        </a:p>
        <a:p>
          <a:r>
            <a:rPr lang="en-GB" sz="1100" b="0" kern="1200" baseline="0"/>
            <a:t>∙10 Weekly EYFE hours to be delivered</a:t>
          </a:r>
        </a:p>
        <a:p>
          <a:r>
            <a:rPr lang="en-GB" sz="1100" b="0" baseline="0">
              <a:solidFill>
                <a:schemeClr val="dk1"/>
              </a:solidFill>
              <a:effectLst/>
              <a:latin typeface="+mn-lt"/>
              <a:ea typeface="+mn-ea"/>
              <a:cs typeface="+mn-cs"/>
            </a:rPr>
            <a:t>∙</a:t>
          </a:r>
          <a:r>
            <a:rPr lang="en-GB" sz="1100" b="0" kern="1200" baseline="0"/>
            <a:t>50 Total delivery weeks</a:t>
          </a:r>
        </a:p>
        <a:p>
          <a:endParaRPr lang="en-GB" sz="1100" b="1" kern="1200"/>
        </a:p>
      </xdr:txBody>
    </xdr:sp>
    <xdr:clientData/>
  </xdr:twoCellAnchor>
  <xdr:twoCellAnchor>
    <xdr:from>
      <xdr:col>0</xdr:col>
      <xdr:colOff>66675</xdr:colOff>
      <xdr:row>21</xdr:row>
      <xdr:rowOff>38100</xdr:rowOff>
    </xdr:from>
    <xdr:to>
      <xdr:col>1</xdr:col>
      <xdr:colOff>904875</xdr:colOff>
      <xdr:row>31</xdr:row>
      <xdr:rowOff>333375</xdr:rowOff>
    </xdr:to>
    <xdr:sp macro="" textlink="">
      <xdr:nvSpPr>
        <xdr:cNvPr id="4" name="TextBox 3">
          <a:extLst>
            <a:ext uri="{FF2B5EF4-FFF2-40B4-BE49-F238E27FC236}">
              <a16:creationId xmlns:a16="http://schemas.microsoft.com/office/drawing/2014/main" id="{08178FC9-9511-4483-A438-FDFA873C6131}"/>
            </a:ext>
          </a:extLst>
        </xdr:cNvPr>
        <xdr:cNvSpPr txBox="1"/>
      </xdr:nvSpPr>
      <xdr:spPr>
        <a:xfrm>
          <a:off x="66675" y="4705350"/>
          <a:ext cx="3133725" cy="220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t>By</a:t>
          </a:r>
          <a:r>
            <a:rPr lang="en-GB" sz="1100" kern="1200" baseline="0"/>
            <a:t> entering the desired hours per week and number of weeks in the orange boxes above, the green section works out the maximum number of hours per week you could claim on a term time basis whilst not exceeding the 500 hours for the year. </a:t>
          </a:r>
          <a:r>
            <a:rPr lang="en-GB" sz="1100" kern="1200"/>
            <a:t>Claiming 13 hours per week for all three terms</a:t>
          </a:r>
          <a:r>
            <a:rPr lang="en-GB" sz="1100" kern="1200" baseline="0"/>
            <a:t> would result in a small shortfall of 6 hours, as it is not possible to claim 500 hours in the year with an even amount of hours per week each term.</a:t>
          </a:r>
          <a:endParaRPr lang="en-GB" sz="1100" kern="1200"/>
        </a:p>
      </xdr:txBody>
    </xdr:sp>
    <xdr:clientData/>
  </xdr:twoCellAnchor>
  <xdr:twoCellAnchor>
    <xdr:from>
      <xdr:col>3</xdr:col>
      <xdr:colOff>0</xdr:colOff>
      <xdr:row>21</xdr:row>
      <xdr:rowOff>57150</xdr:rowOff>
    </xdr:from>
    <xdr:to>
      <xdr:col>4</xdr:col>
      <xdr:colOff>1457326</xdr:colOff>
      <xdr:row>31</xdr:row>
      <xdr:rowOff>257175</xdr:rowOff>
    </xdr:to>
    <xdr:sp macro="" textlink="">
      <xdr:nvSpPr>
        <xdr:cNvPr id="5" name="TextBox 4">
          <a:extLst>
            <a:ext uri="{FF2B5EF4-FFF2-40B4-BE49-F238E27FC236}">
              <a16:creationId xmlns:a16="http://schemas.microsoft.com/office/drawing/2014/main" id="{092FC597-5B1D-4BE9-A86C-79E81938FF8D}"/>
            </a:ext>
          </a:extLst>
        </xdr:cNvPr>
        <xdr:cNvSpPr txBox="1"/>
      </xdr:nvSpPr>
      <xdr:spPr>
        <a:xfrm>
          <a:off x="4267200" y="4953000"/>
          <a:ext cx="3629026" cy="210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t>You can use the orange boxes here to enter alternative weekly claims</a:t>
          </a:r>
          <a:r>
            <a:rPr lang="en-GB" sz="1100" kern="1200" baseline="0"/>
            <a:t> </a:t>
          </a:r>
          <a:r>
            <a:rPr lang="en-GB" sz="1100" kern="1200"/>
            <a:t>which differ</a:t>
          </a:r>
          <a:r>
            <a:rPr lang="en-GB" sz="1100" kern="1200" baseline="0"/>
            <a:t> slightly to the green section. In the example, by adding in the 13 hours per week for two of the terms, and adjusting one of them to be 13.5 hours per week instead, you can reach the desired amount of hours exactly. It would also be fine to exceed the 500 hours, so long as you are able to deliver these hours at some point in the year.</a:t>
          </a:r>
          <a:endParaRPr lang="en-GB"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
  <sheetViews>
    <sheetView tabSelected="1" zoomScaleNormal="100" workbookViewId="0">
      <selection activeCell="F17" sqref="F17:F18"/>
    </sheetView>
  </sheetViews>
  <sheetFormatPr defaultColWidth="0" defaultRowHeight="15" zeroHeight="1" x14ac:dyDescent="0.25"/>
  <cols>
    <col min="1" max="1" width="34.42578125" customWidth="1"/>
    <col min="2" max="2" width="14.28515625" customWidth="1"/>
    <col min="3" max="3" width="15.28515625" customWidth="1"/>
    <col min="4" max="4" width="32.5703125" customWidth="1"/>
    <col min="5" max="5" width="22" customWidth="1"/>
    <col min="6" max="6" width="21.5703125" customWidth="1"/>
    <col min="7" max="16384" width="9.140625" hidden="1"/>
  </cols>
  <sheetData>
    <row r="1" spans="1:6" ht="18.75" x14ac:dyDescent="0.3">
      <c r="A1" s="19" t="s">
        <v>0</v>
      </c>
      <c r="B1" s="19"/>
      <c r="C1" s="19"/>
      <c r="D1" s="19"/>
      <c r="E1" s="19"/>
      <c r="F1" s="19"/>
    </row>
    <row r="2" spans="1:6" x14ac:dyDescent="0.25">
      <c r="A2" s="1"/>
      <c r="B2" s="1"/>
      <c r="C2" s="1"/>
      <c r="D2" s="1"/>
      <c r="E2" s="1"/>
      <c r="F2" s="1"/>
    </row>
    <row r="3" spans="1:6" ht="106.5" customHeight="1" x14ac:dyDescent="0.25">
      <c r="A3" s="1"/>
      <c r="B3" s="1"/>
      <c r="C3" s="1"/>
      <c r="D3" s="1"/>
      <c r="E3" s="1"/>
      <c r="F3" s="1"/>
    </row>
    <row r="4" spans="1:6" x14ac:dyDescent="0.25">
      <c r="A4" s="6" t="s">
        <v>1</v>
      </c>
      <c r="B4" s="4">
        <v>10</v>
      </c>
      <c r="C4" s="2" t="s">
        <v>2</v>
      </c>
      <c r="D4" s="1"/>
      <c r="E4" s="1"/>
      <c r="F4" s="1"/>
    </row>
    <row r="5" spans="1:6" x14ac:dyDescent="0.25">
      <c r="A5" s="6" t="s">
        <v>3</v>
      </c>
      <c r="B5" s="4">
        <v>50</v>
      </c>
      <c r="C5" s="2" t="s">
        <v>4</v>
      </c>
      <c r="D5" s="1"/>
      <c r="E5" s="1"/>
      <c r="F5" s="1"/>
    </row>
    <row r="6" spans="1:6" x14ac:dyDescent="0.25">
      <c r="A6" s="1"/>
      <c r="B6" s="1"/>
      <c r="C6" s="1"/>
      <c r="D6" s="1"/>
      <c r="E6" s="1"/>
      <c r="F6" s="1"/>
    </row>
    <row r="7" spans="1:6" ht="30" x14ac:dyDescent="0.25">
      <c r="A7" s="12" t="s">
        <v>5</v>
      </c>
      <c r="B7" s="13">
        <f>B4*B5</f>
        <v>500</v>
      </c>
      <c r="C7" s="2" t="s">
        <v>6</v>
      </c>
      <c r="D7" s="1"/>
      <c r="E7" s="1"/>
      <c r="F7" s="1"/>
    </row>
    <row r="8" spans="1:6" ht="31.5" customHeight="1" x14ac:dyDescent="0.25">
      <c r="A8" s="1"/>
      <c r="B8" s="1"/>
      <c r="C8" s="1"/>
      <c r="D8" s="1"/>
      <c r="E8" s="1"/>
      <c r="F8" s="1"/>
    </row>
    <row r="9" spans="1:6" ht="18.75" customHeight="1" x14ac:dyDescent="0.25">
      <c r="A9" s="20" t="s">
        <v>7</v>
      </c>
      <c r="B9" s="21"/>
      <c r="C9" s="1"/>
      <c r="D9" s="1"/>
      <c r="E9" s="1"/>
      <c r="F9" s="1"/>
    </row>
    <row r="10" spans="1:6" x14ac:dyDescent="0.25">
      <c r="A10" s="2" t="s">
        <v>8</v>
      </c>
      <c r="B10" s="13">
        <v>12</v>
      </c>
      <c r="C10" s="1"/>
      <c r="D10" s="1"/>
      <c r="E10" s="1"/>
      <c r="F10" s="1"/>
    </row>
    <row r="11" spans="1:6" x14ac:dyDescent="0.25">
      <c r="A11" s="2" t="s">
        <v>9</v>
      </c>
      <c r="B11" s="13">
        <v>12</v>
      </c>
      <c r="C11" s="1"/>
      <c r="D11" s="1"/>
      <c r="E11" s="1"/>
      <c r="F11" s="1"/>
    </row>
    <row r="12" spans="1:6" x14ac:dyDescent="0.25">
      <c r="A12" s="2" t="s">
        <v>10</v>
      </c>
      <c r="B12" s="13">
        <v>14</v>
      </c>
      <c r="C12" s="1"/>
      <c r="D12" s="1"/>
      <c r="E12" s="1"/>
      <c r="F12" s="1"/>
    </row>
    <row r="13" spans="1:6" ht="25.5" customHeight="1" x14ac:dyDescent="0.25">
      <c r="A13" s="1"/>
      <c r="B13" s="1"/>
      <c r="C13" s="1"/>
      <c r="D13" s="1"/>
      <c r="E13" s="1"/>
      <c r="F13" s="1"/>
    </row>
    <row r="14" spans="1:6" ht="32.25" customHeight="1" x14ac:dyDescent="0.25">
      <c r="A14" s="16" t="s">
        <v>11</v>
      </c>
      <c r="B14" s="16"/>
      <c r="C14" s="5"/>
      <c r="D14" s="17" t="s">
        <v>12</v>
      </c>
      <c r="E14" s="18"/>
      <c r="F14" s="15" t="s">
        <v>13</v>
      </c>
    </row>
    <row r="15" spans="1:6" x14ac:dyDescent="0.25">
      <c r="A15" s="8" t="s">
        <v>14</v>
      </c>
      <c r="B15" s="9">
        <f>FLOOR((B7*B10/38)/B10, 0.5)</f>
        <v>13</v>
      </c>
      <c r="C15" s="1"/>
      <c r="D15" s="10" t="s">
        <v>14</v>
      </c>
      <c r="E15" s="4">
        <v>13.5</v>
      </c>
      <c r="F15" s="14">
        <v>12</v>
      </c>
    </row>
    <row r="16" spans="1:6" x14ac:dyDescent="0.25">
      <c r="A16" s="8" t="s">
        <v>15</v>
      </c>
      <c r="B16" s="9">
        <f>FLOOR((B7*B11/38)/B11, 0.5)</f>
        <v>13</v>
      </c>
      <c r="C16" s="1"/>
      <c r="D16" s="10" t="s">
        <v>15</v>
      </c>
      <c r="E16" s="4">
        <v>13</v>
      </c>
      <c r="F16" s="14">
        <v>12</v>
      </c>
    </row>
    <row r="17" spans="1:6" x14ac:dyDescent="0.25">
      <c r="A17" s="8" t="s">
        <v>16</v>
      </c>
      <c r="B17" s="9">
        <f>FLOOR((B7*B12/38)/B12, 0.5)</f>
        <v>13</v>
      </c>
      <c r="C17" s="1"/>
      <c r="D17" s="10" t="s">
        <v>16</v>
      </c>
      <c r="E17" s="4">
        <v>13</v>
      </c>
      <c r="F17" s="14">
        <v>11.5</v>
      </c>
    </row>
    <row r="18" spans="1:6" x14ac:dyDescent="0.25">
      <c r="A18" s="1"/>
      <c r="B18" s="7"/>
      <c r="C18" s="1"/>
      <c r="D18" s="1"/>
      <c r="E18" s="3"/>
      <c r="F18" s="1"/>
    </row>
    <row r="19" spans="1:6" x14ac:dyDescent="0.25">
      <c r="A19" s="8" t="s">
        <v>17</v>
      </c>
      <c r="B19" s="9">
        <f>B15*B10 + B16*B11 + B17*B12</f>
        <v>494</v>
      </c>
      <c r="C19" s="1"/>
      <c r="D19" s="10" t="s">
        <v>17</v>
      </c>
      <c r="E19" s="11">
        <f>E15*B10 + E16*B11 + E17*B12</f>
        <v>500</v>
      </c>
      <c r="F19" s="3"/>
    </row>
    <row r="20" spans="1:6" x14ac:dyDescent="0.25">
      <c r="A20" s="1"/>
      <c r="B20" s="7"/>
      <c r="C20" s="1"/>
      <c r="D20" s="1"/>
      <c r="E20" s="3"/>
      <c r="F20" s="1"/>
    </row>
    <row r="21" spans="1:6" x14ac:dyDescent="0.25">
      <c r="A21" s="8" t="s">
        <v>18</v>
      </c>
      <c r="B21" s="9">
        <f>B19-B7</f>
        <v>-6</v>
      </c>
      <c r="C21" s="1"/>
      <c r="D21" s="10" t="s">
        <v>19</v>
      </c>
      <c r="E21" s="11">
        <f>E19-B7</f>
        <v>0</v>
      </c>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ht="84" customHeight="1" x14ac:dyDescent="0.25">
      <c r="A32" s="1"/>
      <c r="B32" s="1"/>
      <c r="C32" s="1"/>
      <c r="D32" s="1"/>
      <c r="E32" s="1"/>
      <c r="F32" s="1"/>
    </row>
    <row r="33" customFormat="1" hidden="1" x14ac:dyDescent="0.25"/>
    <row r="34" customFormat="1" hidden="1" x14ac:dyDescent="0.25"/>
    <row r="35" customFormat="1" hidden="1" x14ac:dyDescent="0.25"/>
    <row r="36" customFormat="1" hidden="1" x14ac:dyDescent="0.25"/>
    <row r="37" customFormat="1" hidden="1" x14ac:dyDescent="0.25"/>
    <row r="38" customFormat="1" hidden="1" x14ac:dyDescent="0.25"/>
    <row r="39" customFormat="1" hidden="1" x14ac:dyDescent="0.25"/>
    <row r="40" customFormat="1" hidden="1" x14ac:dyDescent="0.25"/>
    <row r="41" customFormat="1" hidden="1" x14ac:dyDescent="0.25"/>
    <row r="42" customFormat="1" hidden="1" x14ac:dyDescent="0.25"/>
    <row r="43" customFormat="1" hidden="1" x14ac:dyDescent="0.25"/>
    <row r="44" customFormat="1" hidden="1" x14ac:dyDescent="0.25"/>
    <row r="45" customFormat="1" hidden="1" x14ac:dyDescent="0.25"/>
  </sheetData>
  <sheetProtection algorithmName="SHA-512" hashValue="1JGGsYvyBMu3+gJSqEhst/igR6smJptRUJZ6zIx3twwH8SG+vDwfYYfrHsFDX0uqYgNDt7XojPVGlrygPDroKA==" saltValue="ey7bEkN/MsxhFvdn7guP2w==" spinCount="100000" sheet="1" objects="1" scenarios="1"/>
  <mergeCells count="4">
    <mergeCell ref="A14:B14"/>
    <mergeCell ref="D14:E14"/>
    <mergeCell ref="A1:F1"/>
    <mergeCell ref="A9:B9"/>
  </mergeCells>
  <dataValidations count="3">
    <dataValidation type="custom" allowBlank="1" showInputMessage="1" showErrorMessage="1" errorTitle="Invalid weekly hours" error="Hours must be in increments of half an hour (or 0.5)" sqref="E15:E17" xr:uid="{4DCF2BF7-6EFF-45EF-BE65-AA8D04744A73}">
      <formula1>MOD(E15,0.5)=0</formula1>
    </dataValidation>
    <dataValidation type="decimal" allowBlank="1" showInputMessage="1" showErrorMessage="1" errorTitle="Too many hours entered" error="The maximum weekly hours you can claim is 30." sqref="B4" xr:uid="{9B7AF7A8-ECAF-404D-9103-AEFD9DE3D48E}">
      <formula1>0</formula1>
      <formula2>30</formula2>
    </dataValidation>
    <dataValidation type="whole" allowBlank="1" showInputMessage="1" showErrorMessage="1" errorTitle="Invalid stretched weeks entered" error="When stretching, the number of weeks must be between 39 and 52" sqref="B5" xr:uid="{FDFE4E4F-3E12-4C62-8152-69396F9CC5B9}">
      <formula1>39</formula1>
      <formula2>52</formula2>
    </dataValidation>
  </dataValidation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532D-BAFF-41C1-9A36-A95F60954036}">
  <dimension ref="A1:F32"/>
  <sheetViews>
    <sheetView workbookViewId="0">
      <selection activeCell="C32" sqref="C32"/>
    </sheetView>
  </sheetViews>
  <sheetFormatPr defaultColWidth="0" defaultRowHeight="15" customHeight="1" zeroHeight="1" x14ac:dyDescent="0.25"/>
  <cols>
    <col min="1" max="1" width="34.42578125" customWidth="1"/>
    <col min="2" max="2" width="14.28515625" customWidth="1"/>
    <col min="3" max="3" width="15.28515625" customWidth="1"/>
    <col min="4" max="4" width="32.5703125" customWidth="1"/>
    <col min="5" max="5" width="22" customWidth="1"/>
    <col min="6" max="6" width="21.5703125" customWidth="1"/>
    <col min="7" max="16384" width="9.140625" hidden="1"/>
  </cols>
  <sheetData>
    <row r="1" spans="1:6" ht="18.75" x14ac:dyDescent="0.3">
      <c r="A1" s="22" t="s">
        <v>20</v>
      </c>
      <c r="B1" s="22"/>
      <c r="C1" s="22"/>
      <c r="D1" s="22"/>
      <c r="E1" s="22"/>
      <c r="F1" s="22"/>
    </row>
    <row r="2" spans="1:6" ht="12" customHeight="1" x14ac:dyDescent="0.25">
      <c r="A2" s="1"/>
      <c r="B2" s="1"/>
      <c r="C2" s="1"/>
      <c r="D2" s="1"/>
      <c r="E2" s="1"/>
      <c r="F2" s="1"/>
    </row>
    <row r="3" spans="1:6" ht="10.5" customHeight="1" x14ac:dyDescent="0.25">
      <c r="A3" s="1"/>
      <c r="B3" s="1"/>
      <c r="C3" s="1"/>
      <c r="D3" s="1"/>
      <c r="E3" s="1"/>
      <c r="F3" s="1"/>
    </row>
    <row r="4" spans="1:6" x14ac:dyDescent="0.25">
      <c r="A4" s="6" t="s">
        <v>1</v>
      </c>
      <c r="B4" s="4">
        <v>10</v>
      </c>
      <c r="C4" s="2" t="s">
        <v>2</v>
      </c>
      <c r="D4" s="1"/>
      <c r="E4" s="1"/>
      <c r="F4" s="1"/>
    </row>
    <row r="5" spans="1:6" x14ac:dyDescent="0.25">
      <c r="A5" s="6" t="s">
        <v>3</v>
      </c>
      <c r="B5" s="4">
        <v>50</v>
      </c>
      <c r="C5" s="2" t="s">
        <v>4</v>
      </c>
      <c r="D5" s="1"/>
      <c r="E5" s="1"/>
      <c r="F5" s="1"/>
    </row>
    <row r="6" spans="1:6" x14ac:dyDescent="0.25">
      <c r="A6" s="1"/>
      <c r="B6" s="1"/>
      <c r="C6" s="1"/>
      <c r="D6" s="1"/>
      <c r="E6" s="1"/>
      <c r="F6" s="1"/>
    </row>
    <row r="7" spans="1:6" ht="30" x14ac:dyDescent="0.25">
      <c r="A7" s="12" t="s">
        <v>5</v>
      </c>
      <c r="B7" s="13">
        <f>B4*B5</f>
        <v>500</v>
      </c>
      <c r="C7" s="2" t="s">
        <v>6</v>
      </c>
      <c r="D7" s="1"/>
      <c r="E7" s="1"/>
      <c r="F7" s="1"/>
    </row>
    <row r="8" spans="1:6" ht="31.5" customHeight="1" x14ac:dyDescent="0.25">
      <c r="A8" s="1"/>
      <c r="B8" s="1"/>
      <c r="C8" s="1"/>
      <c r="D8" s="1"/>
      <c r="E8" s="1"/>
      <c r="F8" s="1"/>
    </row>
    <row r="9" spans="1:6" ht="18.75" customHeight="1" x14ac:dyDescent="0.25">
      <c r="A9" s="20" t="s">
        <v>7</v>
      </c>
      <c r="B9" s="21"/>
      <c r="C9" s="1"/>
      <c r="D9" s="1"/>
      <c r="E9" s="1"/>
      <c r="F9" s="1"/>
    </row>
    <row r="10" spans="1:6" x14ac:dyDescent="0.25">
      <c r="A10" s="2" t="s">
        <v>8</v>
      </c>
      <c r="B10" s="13">
        <v>12</v>
      </c>
      <c r="C10" s="1"/>
      <c r="D10" s="1"/>
      <c r="E10" s="1"/>
      <c r="F10" s="1"/>
    </row>
    <row r="11" spans="1:6" x14ac:dyDescent="0.25">
      <c r="A11" s="2" t="s">
        <v>9</v>
      </c>
      <c r="B11" s="13">
        <v>12</v>
      </c>
      <c r="C11" s="1"/>
      <c r="D11" s="1"/>
      <c r="E11" s="1"/>
      <c r="F11" s="1"/>
    </row>
    <row r="12" spans="1:6" x14ac:dyDescent="0.25">
      <c r="A12" s="2" t="s">
        <v>10</v>
      </c>
      <c r="B12" s="13">
        <v>14</v>
      </c>
      <c r="C12" s="1"/>
      <c r="D12" s="1"/>
      <c r="E12" s="1"/>
      <c r="F12" s="1"/>
    </row>
    <row r="13" spans="1:6" ht="25.5" customHeight="1" x14ac:dyDescent="0.25">
      <c r="A13" s="1"/>
      <c r="B13" s="1"/>
      <c r="C13" s="1"/>
      <c r="D13" s="1"/>
      <c r="E13" s="1"/>
      <c r="F13" s="1"/>
    </row>
    <row r="14" spans="1:6" x14ac:dyDescent="0.25">
      <c r="A14" s="23" t="s">
        <v>21</v>
      </c>
      <c r="B14" s="23"/>
      <c r="C14" s="5"/>
      <c r="D14" s="17" t="s">
        <v>12</v>
      </c>
      <c r="E14" s="18"/>
      <c r="F14" s="14" t="s">
        <v>13</v>
      </c>
    </row>
    <row r="15" spans="1:6" x14ac:dyDescent="0.25">
      <c r="A15" s="8" t="s">
        <v>14</v>
      </c>
      <c r="B15" s="9">
        <f>FLOOR((B7*B10/38)/B10, 0.5)</f>
        <v>13</v>
      </c>
      <c r="C15" s="1"/>
      <c r="D15" s="10" t="s">
        <v>14</v>
      </c>
      <c r="E15" s="4">
        <v>13.5</v>
      </c>
      <c r="F15" s="14">
        <v>12</v>
      </c>
    </row>
    <row r="16" spans="1:6" x14ac:dyDescent="0.25">
      <c r="A16" s="8" t="s">
        <v>22</v>
      </c>
      <c r="B16" s="9">
        <f>FLOOR((B7*B11/38)/B11, 0.5)</f>
        <v>13</v>
      </c>
      <c r="C16" s="1"/>
      <c r="D16" s="10" t="s">
        <v>23</v>
      </c>
      <c r="E16" s="4">
        <v>13</v>
      </c>
      <c r="F16" s="14">
        <v>12</v>
      </c>
    </row>
    <row r="17" spans="1:6" x14ac:dyDescent="0.25">
      <c r="A17" s="8" t="s">
        <v>23</v>
      </c>
      <c r="B17" s="9">
        <f>FLOOR((B7*B12/38)/B12, 0.5)</f>
        <v>13</v>
      </c>
      <c r="C17" s="1"/>
      <c r="D17" s="10" t="s">
        <v>16</v>
      </c>
      <c r="E17" s="4">
        <v>13</v>
      </c>
      <c r="F17" s="14">
        <v>11.5</v>
      </c>
    </row>
    <row r="18" spans="1:6" x14ac:dyDescent="0.25">
      <c r="A18" s="1"/>
      <c r="B18" s="7"/>
      <c r="C18" s="1"/>
      <c r="D18" s="1"/>
      <c r="E18" s="3"/>
      <c r="F18" s="1"/>
    </row>
    <row r="19" spans="1:6" x14ac:dyDescent="0.25">
      <c r="A19" s="8" t="s">
        <v>17</v>
      </c>
      <c r="B19" s="9">
        <f>B15*B10 + B16*B11 + B17*B12</f>
        <v>494</v>
      </c>
      <c r="C19" s="1"/>
      <c r="D19" s="10" t="s">
        <v>17</v>
      </c>
      <c r="E19" s="11">
        <f>E15*B10 + E16*B11 + E17*B12</f>
        <v>500</v>
      </c>
      <c r="F19" s="3"/>
    </row>
    <row r="20" spans="1:6" x14ac:dyDescent="0.25">
      <c r="A20" s="1"/>
      <c r="B20" s="7"/>
      <c r="C20" s="1"/>
      <c r="D20" s="1"/>
      <c r="E20" s="3"/>
      <c r="F20" s="1"/>
    </row>
    <row r="21" spans="1:6" x14ac:dyDescent="0.25">
      <c r="A21" s="8" t="s">
        <v>18</v>
      </c>
      <c r="B21" s="9">
        <f>B19-B7</f>
        <v>-6</v>
      </c>
      <c r="C21" s="1"/>
      <c r="D21" s="10" t="s">
        <v>19</v>
      </c>
      <c r="E21" s="11">
        <f>E19-B7</f>
        <v>0</v>
      </c>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ht="84" customHeight="1" x14ac:dyDescent="0.25">
      <c r="A32" s="1"/>
      <c r="B32" s="1"/>
      <c r="C32" s="1"/>
      <c r="D32" s="1"/>
      <c r="E32" s="1"/>
      <c r="F32" s="1"/>
    </row>
  </sheetData>
  <sheetProtection algorithmName="SHA-512" hashValue="oOx7jKpK3pKawJBWvu//CFMVB/o5G2aNQX12E7iDSnY2UpZ+hvtk+CX613P+WLpywD7nGnmw0f6zW1SieMm8LQ==" saltValue="KjDHbcAvJK4Ek9fWozdaCg==" spinCount="100000" sheet="1" objects="1" scenarios="1"/>
  <mergeCells count="4">
    <mergeCell ref="A1:F1"/>
    <mergeCell ref="A9:B9"/>
    <mergeCell ref="A14:B14"/>
    <mergeCell ref="D14:E14"/>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24534B900BFD47AA7C29A3AC577277" ma:contentTypeVersion="4" ma:contentTypeDescription="Create a new document." ma:contentTypeScope="" ma:versionID="1b143a31372ddaa5da6841816e435d82">
  <xsd:schema xmlns:xsd="http://www.w3.org/2001/XMLSchema" xmlns:xs="http://www.w3.org/2001/XMLSchema" xmlns:p="http://schemas.microsoft.com/office/2006/metadata/properties" xmlns:ns2="ae5ec463-97a4-4a58-9a49-48d32b439457" targetNamespace="http://schemas.microsoft.com/office/2006/metadata/properties" ma:root="true" ma:fieldsID="bc460d1abebcb04533630588e6045459" ns2:_="">
    <xsd:import namespace="ae5ec463-97a4-4a58-9a49-48d32b4394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ec463-97a4-4a58-9a49-48d32b4394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7601DD-28FD-42CC-B3A7-B6B2A72ED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ec463-97a4-4a58-9a49-48d32b4394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0688A2-893E-4A49-B0BA-17FEB07BDCE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0F0767A-3802-4D25-A1D6-1D81851849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EYFE Claim Calculator</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Liz Minaie</cp:lastModifiedBy>
  <cp:revision/>
  <dcterms:created xsi:type="dcterms:W3CDTF">2025-09-02T11:52:22Z</dcterms:created>
  <dcterms:modified xsi:type="dcterms:W3CDTF">2025-09-09T14:16:26Z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0x0101008524534B900BFD47AA7C29A3AC577277</vt:lpwstr>
  </property>
</Properties>
</file>