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19200" windowHeight="11865"/>
  </bookViews>
  <sheets>
    <sheet name="Start-Up Costs" sheetId="29" r:id="rId1"/>
    <sheet name="First 6 months" sheetId="1" r:id="rId2"/>
    <sheet name="Second 6 months" sheetId="2" r:id="rId3"/>
    <sheet name="Summary" sheetId="3" r:id="rId4"/>
    <sheet name="Year 2- First 6 months " sheetId="25" r:id="rId5"/>
    <sheet name="Year 2 - Second 6 months" sheetId="27" r:id="rId6"/>
    <sheet name="Year 2 Summary " sheetId="23" r:id="rId7"/>
    <sheet name="Year 3 - First 6 months " sheetId="21" r:id="rId8"/>
    <sheet name="Year 3 - Second 6 months " sheetId="28" r:id="rId9"/>
    <sheet name="Year 3 Summary " sheetId="19" r:id="rId10"/>
  </sheets>
  <externalReferences>
    <externalReference r:id="rId11"/>
  </externalReferences>
  <definedNames>
    <definedName name="_xlnm.Print_Area" localSheetId="1">'First 6 months'!$A$1:$Q$50</definedName>
    <definedName name="_xlnm.Print_Area" localSheetId="2">'Second 6 months'!$A$1:$Q$50</definedName>
    <definedName name="_xlnm.Print_Area" localSheetId="3">Summary!$A$1:$K$50</definedName>
  </definedNames>
  <calcPr calcId="145621"/>
</workbook>
</file>

<file path=xl/calcChain.xml><?xml version="1.0" encoding="utf-8"?>
<calcChain xmlns="http://schemas.openxmlformats.org/spreadsheetml/2006/main">
  <c r="B40" i="1" l="1"/>
  <c r="A45" i="1"/>
  <c r="A44" i="1"/>
  <c r="A43" i="1"/>
  <c r="A42" i="1"/>
  <c r="A40" i="1"/>
  <c r="A36" i="1"/>
  <c r="A31" i="1"/>
  <c r="A30" i="1"/>
  <c r="A28" i="1"/>
  <c r="A27" i="1"/>
  <c r="A25" i="1"/>
  <c r="A24" i="1"/>
  <c r="A23" i="1"/>
  <c r="A22" i="1"/>
  <c r="A18" i="1"/>
  <c r="A17" i="1"/>
  <c r="I33" i="3" l="1"/>
  <c r="H33" i="3"/>
  <c r="G33" i="3"/>
  <c r="F33" i="3"/>
  <c r="E33" i="3"/>
  <c r="D33" i="3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13" i="19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13" i="28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13" i="21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13" i="23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13" i="27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13" i="3"/>
  <c r="A6" i="2"/>
  <c r="A7" i="2"/>
  <c r="A8" i="2"/>
  <c r="A9" i="2"/>
  <c r="A10" i="2"/>
  <c r="A5" i="2"/>
  <c r="A6" i="3"/>
  <c r="A7" i="3"/>
  <c r="A8" i="3"/>
  <c r="A9" i="3"/>
  <c r="A10" i="3"/>
  <c r="A5" i="3"/>
  <c r="A6" i="25"/>
  <c r="A7" i="25"/>
  <c r="A8" i="25"/>
  <c r="A9" i="25"/>
  <c r="A10" i="25"/>
  <c r="A5" i="25"/>
  <c r="A6" i="27"/>
  <c r="A7" i="27"/>
  <c r="A8" i="27"/>
  <c r="A9" i="27"/>
  <c r="A10" i="27"/>
  <c r="A5" i="27"/>
  <c r="A6" i="23"/>
  <c r="A7" i="23"/>
  <c r="A8" i="23"/>
  <c r="A9" i="23"/>
  <c r="A10" i="23"/>
  <c r="A5" i="23"/>
  <c r="A6" i="21"/>
  <c r="A7" i="21"/>
  <c r="A8" i="21"/>
  <c r="A9" i="21"/>
  <c r="A10" i="21"/>
  <c r="A5" i="21"/>
  <c r="A6" i="28"/>
  <c r="A7" i="28"/>
  <c r="A8" i="28"/>
  <c r="A9" i="28"/>
  <c r="A10" i="28"/>
  <c r="A5" i="28"/>
  <c r="A6" i="19"/>
  <c r="A7" i="19"/>
  <c r="A8" i="19"/>
  <c r="A9" i="19"/>
  <c r="A10" i="19"/>
  <c r="A5" i="19"/>
  <c r="G34" i="19"/>
  <c r="C34" i="19"/>
  <c r="E34" i="19"/>
  <c r="I34" i="19"/>
  <c r="F34" i="19"/>
  <c r="B34" i="19"/>
  <c r="D34" i="19"/>
  <c r="H34" i="19"/>
  <c r="O34" i="21"/>
  <c r="C34" i="28" s="1"/>
  <c r="Q34" i="28" s="1"/>
  <c r="N34" i="21"/>
  <c r="B34" i="28" s="1"/>
  <c r="P34" i="28" s="1"/>
  <c r="C34" i="23"/>
  <c r="E34" i="23"/>
  <c r="G34" i="23"/>
  <c r="I34" i="23"/>
  <c r="B34" i="23"/>
  <c r="D34" i="23"/>
  <c r="F34" i="23"/>
  <c r="H34" i="23"/>
  <c r="O34" i="25"/>
  <c r="C34" i="27" s="1"/>
  <c r="Q34" i="27" s="1"/>
  <c r="N34" i="25"/>
  <c r="B34" i="27" s="1"/>
  <c r="P34" i="27" s="1"/>
  <c r="A34" i="25"/>
  <c r="B34" i="3"/>
  <c r="D34" i="3"/>
  <c r="F34" i="3"/>
  <c r="H34" i="3"/>
  <c r="G34" i="3"/>
  <c r="I34" i="3"/>
  <c r="C34" i="3"/>
  <c r="E34" i="3"/>
  <c r="C33" i="3"/>
  <c r="Q34" i="1"/>
  <c r="C34" i="2" s="1"/>
  <c r="Q34" i="2" s="1"/>
  <c r="P34" i="1"/>
  <c r="B34" i="2" s="1"/>
  <c r="P34" i="2" s="1"/>
  <c r="A34" i="2"/>
  <c r="C9" i="19"/>
  <c r="E9" i="19"/>
  <c r="G9" i="19"/>
  <c r="I9" i="19"/>
  <c r="B9" i="19"/>
  <c r="D9" i="19"/>
  <c r="F9" i="19"/>
  <c r="H9" i="19"/>
  <c r="O9" i="21"/>
  <c r="C9" i="28" s="1"/>
  <c r="Q9" i="28" s="1"/>
  <c r="N9" i="21"/>
  <c r="B9" i="28" s="1"/>
  <c r="P9" i="28" s="1"/>
  <c r="C6" i="23"/>
  <c r="E6" i="23"/>
  <c r="G6" i="23"/>
  <c r="I6" i="23"/>
  <c r="C7" i="23"/>
  <c r="E7" i="23"/>
  <c r="G7" i="23"/>
  <c r="I7" i="23"/>
  <c r="C8" i="23"/>
  <c r="E8" i="23"/>
  <c r="G8" i="23"/>
  <c r="I8" i="23"/>
  <c r="C9" i="23"/>
  <c r="E9" i="23"/>
  <c r="G9" i="23"/>
  <c r="I9" i="23"/>
  <c r="C10" i="23"/>
  <c r="E10" i="23"/>
  <c r="G10" i="23"/>
  <c r="I10" i="23"/>
  <c r="B6" i="23"/>
  <c r="D6" i="23"/>
  <c r="F6" i="23"/>
  <c r="H6" i="23"/>
  <c r="B7" i="23"/>
  <c r="D7" i="23"/>
  <c r="F7" i="23"/>
  <c r="H7" i="23"/>
  <c r="B8" i="23"/>
  <c r="D8" i="23"/>
  <c r="F8" i="23"/>
  <c r="H8" i="23"/>
  <c r="B9" i="23"/>
  <c r="D9" i="23"/>
  <c r="F9" i="23"/>
  <c r="H9" i="23"/>
  <c r="B10" i="23"/>
  <c r="D10" i="23"/>
  <c r="F10" i="23"/>
  <c r="H10" i="23"/>
  <c r="N9" i="25"/>
  <c r="B9" i="27" s="1"/>
  <c r="P9" i="27" s="1"/>
  <c r="O9" i="25"/>
  <c r="C9" i="27" s="1"/>
  <c r="Q9" i="27" s="1"/>
  <c r="G9" i="3"/>
  <c r="C9" i="3"/>
  <c r="E9" i="3"/>
  <c r="I9" i="3"/>
  <c r="F9" i="3"/>
  <c r="B9" i="3"/>
  <c r="D9" i="3"/>
  <c r="H9" i="3"/>
  <c r="H10" i="3"/>
  <c r="Q9" i="1"/>
  <c r="C9" i="2" s="1"/>
  <c r="Q9" i="2" s="1"/>
  <c r="P9" i="1"/>
  <c r="B9" i="2" s="1"/>
  <c r="P9" i="2" s="1"/>
  <c r="Q10" i="1"/>
  <c r="C10" i="2" s="1"/>
  <c r="Q10" i="2" s="1"/>
  <c r="Q6" i="1"/>
  <c r="C6" i="2" s="1"/>
  <c r="Q6" i="2" s="1"/>
  <c r="Q7" i="1"/>
  <c r="C7" i="2" s="1"/>
  <c r="Q7" i="2" s="1"/>
  <c r="Q8" i="1"/>
  <c r="C8" i="2" s="1"/>
  <c r="Q8" i="2" s="1"/>
  <c r="P6" i="1"/>
  <c r="B6" i="2" s="1"/>
  <c r="P6" i="2" s="1"/>
  <c r="P7" i="1"/>
  <c r="B7" i="2" s="1"/>
  <c r="P7" i="2" s="1"/>
  <c r="P8" i="1"/>
  <c r="B8" i="2" s="1"/>
  <c r="P8" i="2" s="1"/>
  <c r="P10" i="1"/>
  <c r="B10" i="2" s="1"/>
  <c r="P10" i="2" s="1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5" i="25"/>
  <c r="A36" i="25"/>
  <c r="A37" i="25"/>
  <c r="A38" i="25"/>
  <c r="A39" i="25"/>
  <c r="A40" i="25"/>
  <c r="A41" i="25"/>
  <c r="A42" i="25"/>
  <c r="A43" i="25"/>
  <c r="A44" i="25"/>
  <c r="A45" i="25"/>
  <c r="A13" i="25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5" i="2"/>
  <c r="A36" i="2"/>
  <c r="A37" i="2"/>
  <c r="A38" i="2"/>
  <c r="A39" i="2"/>
  <c r="A40" i="2"/>
  <c r="A41" i="2"/>
  <c r="A42" i="2"/>
  <c r="A43" i="2"/>
  <c r="A44" i="2"/>
  <c r="A45" i="2"/>
  <c r="A13" i="2"/>
  <c r="C28" i="1"/>
  <c r="C28" i="3" s="1"/>
  <c r="C45" i="1"/>
  <c r="C45" i="3" s="1"/>
  <c r="C44" i="1"/>
  <c r="C44" i="3" s="1"/>
  <c r="C43" i="1"/>
  <c r="Q43" i="1" s="1"/>
  <c r="C43" i="2" s="1"/>
  <c r="Q43" i="2" s="1"/>
  <c r="C42" i="1"/>
  <c r="C42" i="3" s="1"/>
  <c r="C40" i="1"/>
  <c r="C40" i="3" s="1"/>
  <c r="C36" i="1"/>
  <c r="C36" i="3" s="1"/>
  <c r="C31" i="1"/>
  <c r="Q31" i="1" s="1"/>
  <c r="C31" i="2" s="1"/>
  <c r="Q31" i="2" s="1"/>
  <c r="C30" i="1"/>
  <c r="Q30" i="1" s="1"/>
  <c r="C30" i="2" s="1"/>
  <c r="Q30" i="2" s="1"/>
  <c r="C27" i="1"/>
  <c r="C27" i="3" s="1"/>
  <c r="C25" i="1"/>
  <c r="C25" i="3" s="1"/>
  <c r="C24" i="1"/>
  <c r="Q24" i="1" s="1"/>
  <c r="C24" i="2" s="1"/>
  <c r="Q24" i="2" s="1"/>
  <c r="C23" i="1"/>
  <c r="C23" i="3" s="1"/>
  <c r="C22" i="1"/>
  <c r="Q22" i="1" s="1"/>
  <c r="C22" i="2" s="1"/>
  <c r="Q22" i="2" s="1"/>
  <c r="C18" i="1"/>
  <c r="Q18" i="1" s="1"/>
  <c r="C18" i="2" s="1"/>
  <c r="Q18" i="2" s="1"/>
  <c r="C17" i="1"/>
  <c r="Q17" i="1" s="1"/>
  <c r="C17" i="2" s="1"/>
  <c r="Q17" i="2" s="1"/>
  <c r="C11" i="1"/>
  <c r="B45" i="1"/>
  <c r="P45" i="1" s="1"/>
  <c r="B45" i="2" s="1"/>
  <c r="P45" i="2" s="1"/>
  <c r="B44" i="1"/>
  <c r="B44" i="3" s="1"/>
  <c r="D44" i="3"/>
  <c r="F44" i="3"/>
  <c r="H44" i="3"/>
  <c r="B43" i="1"/>
  <c r="B42" i="1"/>
  <c r="B42" i="3" s="1"/>
  <c r="D42" i="3"/>
  <c r="F42" i="3"/>
  <c r="H42" i="3"/>
  <c r="B40" i="3"/>
  <c r="D40" i="3"/>
  <c r="F40" i="3"/>
  <c r="H40" i="3"/>
  <c r="B36" i="1"/>
  <c r="B36" i="3" s="1"/>
  <c r="D36" i="3"/>
  <c r="F36" i="3"/>
  <c r="H36" i="3"/>
  <c r="B31" i="1"/>
  <c r="B31" i="3" s="1"/>
  <c r="D31" i="3"/>
  <c r="F31" i="3"/>
  <c r="H31" i="3"/>
  <c r="B30" i="1"/>
  <c r="B30" i="3" s="1"/>
  <c r="D30" i="3"/>
  <c r="F30" i="3"/>
  <c r="H30" i="3"/>
  <c r="B28" i="1"/>
  <c r="B28" i="3" s="1"/>
  <c r="D28" i="3"/>
  <c r="F28" i="3"/>
  <c r="H28" i="3"/>
  <c r="B27" i="1"/>
  <c r="P27" i="1" s="1"/>
  <c r="B27" i="2" s="1"/>
  <c r="P27" i="2" s="1"/>
  <c r="B25" i="1"/>
  <c r="P25" i="1" s="1"/>
  <c r="B25" i="2" s="1"/>
  <c r="P25" i="2" s="1"/>
  <c r="B24" i="1"/>
  <c r="P24" i="1" s="1"/>
  <c r="B24" i="2" s="1"/>
  <c r="P24" i="2" s="1"/>
  <c r="D24" i="3"/>
  <c r="F24" i="3"/>
  <c r="H24" i="3"/>
  <c r="B23" i="1"/>
  <c r="P23" i="1" s="1"/>
  <c r="B23" i="2" s="1"/>
  <c r="P23" i="2" s="1"/>
  <c r="D23" i="3"/>
  <c r="F23" i="3"/>
  <c r="H23" i="3"/>
  <c r="B22" i="1"/>
  <c r="B22" i="3" s="1"/>
  <c r="D22" i="3"/>
  <c r="F22" i="3"/>
  <c r="H22" i="3"/>
  <c r="B18" i="1"/>
  <c r="B18" i="3" s="1"/>
  <c r="B17" i="1"/>
  <c r="B17" i="3" s="1"/>
  <c r="D17" i="3"/>
  <c r="F17" i="3"/>
  <c r="H17" i="3"/>
  <c r="D20" i="29"/>
  <c r="C20" i="29"/>
  <c r="C5" i="19"/>
  <c r="E5" i="19"/>
  <c r="E6" i="19"/>
  <c r="E7" i="19"/>
  <c r="E8" i="19"/>
  <c r="E10" i="19"/>
  <c r="G5" i="19"/>
  <c r="I5" i="19"/>
  <c r="C6" i="19"/>
  <c r="G6" i="19"/>
  <c r="I6" i="19"/>
  <c r="C7" i="19"/>
  <c r="G7" i="19"/>
  <c r="I7" i="19"/>
  <c r="C8" i="19"/>
  <c r="G8" i="19"/>
  <c r="I8" i="19"/>
  <c r="C10" i="19"/>
  <c r="G10" i="19"/>
  <c r="I10" i="19"/>
  <c r="C13" i="19"/>
  <c r="E13" i="19"/>
  <c r="G13" i="19"/>
  <c r="I13" i="19"/>
  <c r="C14" i="19"/>
  <c r="E14" i="19"/>
  <c r="G14" i="19"/>
  <c r="I14" i="19"/>
  <c r="C15" i="19"/>
  <c r="E15" i="19"/>
  <c r="G15" i="19"/>
  <c r="I15" i="19"/>
  <c r="C16" i="19"/>
  <c r="E16" i="19"/>
  <c r="G16" i="19"/>
  <c r="I16" i="19"/>
  <c r="C17" i="19"/>
  <c r="E17" i="19"/>
  <c r="G17" i="19"/>
  <c r="I17" i="19"/>
  <c r="C18" i="19"/>
  <c r="E18" i="19"/>
  <c r="G18" i="19"/>
  <c r="I18" i="19"/>
  <c r="C19" i="19"/>
  <c r="E19" i="19"/>
  <c r="G19" i="19"/>
  <c r="I19" i="19"/>
  <c r="C20" i="19"/>
  <c r="E20" i="19"/>
  <c r="G20" i="19"/>
  <c r="I20" i="19"/>
  <c r="C21" i="19"/>
  <c r="E21" i="19"/>
  <c r="G21" i="19"/>
  <c r="I21" i="19"/>
  <c r="C22" i="19"/>
  <c r="E22" i="19"/>
  <c r="G22" i="19"/>
  <c r="I22" i="19"/>
  <c r="C23" i="19"/>
  <c r="E23" i="19"/>
  <c r="G23" i="19"/>
  <c r="I23" i="19"/>
  <c r="C24" i="19"/>
  <c r="E24" i="19"/>
  <c r="G24" i="19"/>
  <c r="I24" i="19"/>
  <c r="C25" i="19"/>
  <c r="E25" i="19"/>
  <c r="G25" i="19"/>
  <c r="I25" i="19"/>
  <c r="C26" i="19"/>
  <c r="E26" i="19"/>
  <c r="G26" i="19"/>
  <c r="I26" i="19"/>
  <c r="C27" i="19"/>
  <c r="E27" i="19"/>
  <c r="G27" i="19"/>
  <c r="I27" i="19"/>
  <c r="C28" i="19"/>
  <c r="E28" i="19"/>
  <c r="G28" i="19"/>
  <c r="I28" i="19"/>
  <c r="C29" i="19"/>
  <c r="E29" i="19"/>
  <c r="G29" i="19"/>
  <c r="I29" i="19"/>
  <c r="C30" i="19"/>
  <c r="E30" i="19"/>
  <c r="G30" i="19"/>
  <c r="I30" i="19"/>
  <c r="C31" i="19"/>
  <c r="E31" i="19"/>
  <c r="G31" i="19"/>
  <c r="I31" i="19"/>
  <c r="C32" i="19"/>
  <c r="E32" i="19"/>
  <c r="G32" i="19"/>
  <c r="I32" i="19"/>
  <c r="C33" i="19"/>
  <c r="E33" i="19"/>
  <c r="G33" i="19"/>
  <c r="I33" i="19"/>
  <c r="C35" i="19"/>
  <c r="E35" i="19"/>
  <c r="G35" i="19"/>
  <c r="I35" i="19"/>
  <c r="C36" i="19"/>
  <c r="E36" i="19"/>
  <c r="G36" i="19"/>
  <c r="I36" i="19"/>
  <c r="C37" i="19"/>
  <c r="E37" i="19"/>
  <c r="G37" i="19"/>
  <c r="I37" i="19"/>
  <c r="C38" i="19"/>
  <c r="E38" i="19"/>
  <c r="G38" i="19"/>
  <c r="I38" i="19"/>
  <c r="C39" i="19"/>
  <c r="E39" i="19"/>
  <c r="G39" i="19"/>
  <c r="I39" i="19"/>
  <c r="C40" i="19"/>
  <c r="E40" i="19"/>
  <c r="G40" i="19"/>
  <c r="I40" i="19"/>
  <c r="C41" i="19"/>
  <c r="E41" i="19"/>
  <c r="G41" i="19"/>
  <c r="I41" i="19"/>
  <c r="C42" i="19"/>
  <c r="E42" i="19"/>
  <c r="G42" i="19"/>
  <c r="I42" i="19"/>
  <c r="C43" i="19"/>
  <c r="E43" i="19"/>
  <c r="G43" i="19"/>
  <c r="I43" i="19"/>
  <c r="C44" i="19"/>
  <c r="E44" i="19"/>
  <c r="G44" i="19"/>
  <c r="I44" i="19"/>
  <c r="C45" i="19"/>
  <c r="E45" i="19"/>
  <c r="G45" i="19"/>
  <c r="I45" i="19"/>
  <c r="B5" i="19"/>
  <c r="D5" i="19"/>
  <c r="F5" i="19"/>
  <c r="H5" i="19"/>
  <c r="B6" i="19"/>
  <c r="D6" i="19"/>
  <c r="F6" i="19"/>
  <c r="H6" i="19"/>
  <c r="B7" i="19"/>
  <c r="D7" i="19"/>
  <c r="F7" i="19"/>
  <c r="H7" i="19"/>
  <c r="B8" i="19"/>
  <c r="D8" i="19"/>
  <c r="F8" i="19"/>
  <c r="H8" i="19"/>
  <c r="B10" i="19"/>
  <c r="D10" i="19"/>
  <c r="F10" i="19"/>
  <c r="H10" i="19"/>
  <c r="B13" i="19"/>
  <c r="D13" i="19"/>
  <c r="F13" i="19"/>
  <c r="H13" i="19"/>
  <c r="B14" i="19"/>
  <c r="D14" i="19"/>
  <c r="F14" i="19"/>
  <c r="H14" i="19"/>
  <c r="B15" i="19"/>
  <c r="D15" i="19"/>
  <c r="F15" i="19"/>
  <c r="H15" i="19"/>
  <c r="B16" i="19"/>
  <c r="D16" i="19"/>
  <c r="F16" i="19"/>
  <c r="H16" i="19"/>
  <c r="B17" i="19"/>
  <c r="D17" i="19"/>
  <c r="F17" i="19"/>
  <c r="H17" i="19"/>
  <c r="B18" i="19"/>
  <c r="D18" i="19"/>
  <c r="F18" i="19"/>
  <c r="H18" i="19"/>
  <c r="B19" i="19"/>
  <c r="D19" i="19"/>
  <c r="F19" i="19"/>
  <c r="H19" i="19"/>
  <c r="B20" i="19"/>
  <c r="D20" i="19"/>
  <c r="F20" i="19"/>
  <c r="H20" i="19"/>
  <c r="B21" i="19"/>
  <c r="D21" i="19"/>
  <c r="F21" i="19"/>
  <c r="H21" i="19"/>
  <c r="B22" i="19"/>
  <c r="D22" i="19"/>
  <c r="F22" i="19"/>
  <c r="H22" i="19"/>
  <c r="B23" i="19"/>
  <c r="D23" i="19"/>
  <c r="F23" i="19"/>
  <c r="H23" i="19"/>
  <c r="B24" i="19"/>
  <c r="D24" i="19"/>
  <c r="F24" i="19"/>
  <c r="H24" i="19"/>
  <c r="B25" i="19"/>
  <c r="D25" i="19"/>
  <c r="F25" i="19"/>
  <c r="H25" i="19"/>
  <c r="B26" i="19"/>
  <c r="D26" i="19"/>
  <c r="F26" i="19"/>
  <c r="H26" i="19"/>
  <c r="B27" i="19"/>
  <c r="D27" i="19"/>
  <c r="F27" i="19"/>
  <c r="H27" i="19"/>
  <c r="B28" i="19"/>
  <c r="D28" i="19"/>
  <c r="F28" i="19"/>
  <c r="H28" i="19"/>
  <c r="B29" i="19"/>
  <c r="D29" i="19"/>
  <c r="F29" i="19"/>
  <c r="H29" i="19"/>
  <c r="B30" i="19"/>
  <c r="D30" i="19"/>
  <c r="F30" i="19"/>
  <c r="H30" i="19"/>
  <c r="B31" i="19"/>
  <c r="D31" i="19"/>
  <c r="F31" i="19"/>
  <c r="H31" i="19"/>
  <c r="B32" i="19"/>
  <c r="D32" i="19"/>
  <c r="F32" i="19"/>
  <c r="H32" i="19"/>
  <c r="B33" i="19"/>
  <c r="D33" i="19"/>
  <c r="F33" i="19"/>
  <c r="H33" i="19"/>
  <c r="B35" i="19"/>
  <c r="D35" i="19"/>
  <c r="F35" i="19"/>
  <c r="H35" i="19"/>
  <c r="B36" i="19"/>
  <c r="D36" i="19"/>
  <c r="F36" i="19"/>
  <c r="H36" i="19"/>
  <c r="B37" i="19"/>
  <c r="D37" i="19"/>
  <c r="F37" i="19"/>
  <c r="H37" i="19"/>
  <c r="B38" i="19"/>
  <c r="D38" i="19"/>
  <c r="F38" i="19"/>
  <c r="H38" i="19"/>
  <c r="B39" i="19"/>
  <c r="D39" i="19"/>
  <c r="F39" i="19"/>
  <c r="H39" i="19"/>
  <c r="B40" i="19"/>
  <c r="D40" i="19"/>
  <c r="F40" i="19"/>
  <c r="H40" i="19"/>
  <c r="B41" i="19"/>
  <c r="D41" i="19"/>
  <c r="F41" i="19"/>
  <c r="H41" i="19"/>
  <c r="B42" i="19"/>
  <c r="D42" i="19"/>
  <c r="F42" i="19"/>
  <c r="H42" i="19"/>
  <c r="B43" i="19"/>
  <c r="D43" i="19"/>
  <c r="F43" i="19"/>
  <c r="H43" i="19"/>
  <c r="B44" i="19"/>
  <c r="D44" i="19"/>
  <c r="F44" i="19"/>
  <c r="H44" i="19"/>
  <c r="B45" i="19"/>
  <c r="D45" i="19"/>
  <c r="F45" i="19"/>
  <c r="H45" i="19"/>
  <c r="B5" i="23"/>
  <c r="D5" i="23"/>
  <c r="F5" i="23"/>
  <c r="H5" i="23"/>
  <c r="B13" i="23"/>
  <c r="D13" i="23"/>
  <c r="F13" i="23"/>
  <c r="H13" i="23"/>
  <c r="B14" i="23"/>
  <c r="D14" i="23"/>
  <c r="F14" i="23"/>
  <c r="H14" i="23"/>
  <c r="B15" i="23"/>
  <c r="D15" i="23"/>
  <c r="F15" i="23"/>
  <c r="H15" i="23"/>
  <c r="B16" i="23"/>
  <c r="D16" i="23"/>
  <c r="F16" i="23"/>
  <c r="H16" i="23"/>
  <c r="B17" i="23"/>
  <c r="D17" i="23"/>
  <c r="F17" i="23"/>
  <c r="H17" i="23"/>
  <c r="B18" i="23"/>
  <c r="D18" i="23"/>
  <c r="F18" i="23"/>
  <c r="H18" i="23"/>
  <c r="B19" i="23"/>
  <c r="D19" i="23"/>
  <c r="F19" i="23"/>
  <c r="H19" i="23"/>
  <c r="B20" i="23"/>
  <c r="D20" i="23"/>
  <c r="F20" i="23"/>
  <c r="H20" i="23"/>
  <c r="B21" i="23"/>
  <c r="D21" i="23"/>
  <c r="F21" i="23"/>
  <c r="H21" i="23"/>
  <c r="B22" i="23"/>
  <c r="D22" i="23"/>
  <c r="F22" i="23"/>
  <c r="H22" i="23"/>
  <c r="B23" i="23"/>
  <c r="B24" i="23"/>
  <c r="B25" i="23"/>
  <c r="B26" i="23"/>
  <c r="B27" i="23"/>
  <c r="B28" i="23"/>
  <c r="B29" i="23"/>
  <c r="B30" i="23"/>
  <c r="B31" i="23"/>
  <c r="B32" i="23"/>
  <c r="B33" i="23"/>
  <c r="B35" i="23"/>
  <c r="B36" i="23"/>
  <c r="B37" i="23"/>
  <c r="B38" i="23"/>
  <c r="B39" i="23"/>
  <c r="B40" i="23"/>
  <c r="B41" i="23"/>
  <c r="B42" i="23"/>
  <c r="B43" i="23"/>
  <c r="B44" i="23"/>
  <c r="B45" i="23"/>
  <c r="D23" i="23"/>
  <c r="F23" i="23"/>
  <c r="H23" i="23"/>
  <c r="D24" i="23"/>
  <c r="F24" i="23"/>
  <c r="H24" i="23"/>
  <c r="D25" i="23"/>
  <c r="F25" i="23"/>
  <c r="H25" i="23"/>
  <c r="D26" i="23"/>
  <c r="F26" i="23"/>
  <c r="H26" i="23"/>
  <c r="D27" i="23"/>
  <c r="F27" i="23"/>
  <c r="H27" i="23"/>
  <c r="D28" i="23"/>
  <c r="F28" i="23"/>
  <c r="H28" i="23"/>
  <c r="D29" i="23"/>
  <c r="F29" i="23"/>
  <c r="H29" i="23"/>
  <c r="D30" i="23"/>
  <c r="F30" i="23"/>
  <c r="H30" i="23"/>
  <c r="D31" i="23"/>
  <c r="F31" i="23"/>
  <c r="H31" i="23"/>
  <c r="D32" i="23"/>
  <c r="F32" i="23"/>
  <c r="H32" i="23"/>
  <c r="D33" i="23"/>
  <c r="F33" i="23"/>
  <c r="H33" i="23"/>
  <c r="D35" i="23"/>
  <c r="F35" i="23"/>
  <c r="H35" i="23"/>
  <c r="D36" i="23"/>
  <c r="F36" i="23"/>
  <c r="H36" i="23"/>
  <c r="D37" i="23"/>
  <c r="F37" i="23"/>
  <c r="H37" i="23"/>
  <c r="D38" i="23"/>
  <c r="F38" i="23"/>
  <c r="H38" i="23"/>
  <c r="D39" i="23"/>
  <c r="F39" i="23"/>
  <c r="H39" i="23"/>
  <c r="D40" i="23"/>
  <c r="F40" i="23"/>
  <c r="H40" i="23"/>
  <c r="D41" i="23"/>
  <c r="F41" i="23"/>
  <c r="H41" i="23"/>
  <c r="D42" i="23"/>
  <c r="F42" i="23"/>
  <c r="H42" i="23"/>
  <c r="D43" i="23"/>
  <c r="F43" i="23"/>
  <c r="H43" i="23"/>
  <c r="D44" i="23"/>
  <c r="F44" i="23"/>
  <c r="H44" i="23"/>
  <c r="D45" i="23"/>
  <c r="F45" i="23"/>
  <c r="H45" i="23"/>
  <c r="E11" i="1"/>
  <c r="E46" i="1"/>
  <c r="G11" i="1"/>
  <c r="G46" i="1"/>
  <c r="I11" i="1"/>
  <c r="I46" i="1"/>
  <c r="K11" i="1"/>
  <c r="K46" i="1"/>
  <c r="M11" i="1"/>
  <c r="M46" i="1"/>
  <c r="O11" i="1"/>
  <c r="O46" i="1"/>
  <c r="E11" i="2"/>
  <c r="E46" i="2"/>
  <c r="G11" i="2"/>
  <c r="G46" i="2"/>
  <c r="I11" i="2"/>
  <c r="I46" i="2"/>
  <c r="K11" i="2"/>
  <c r="K46" i="2"/>
  <c r="M11" i="2"/>
  <c r="M46" i="2"/>
  <c r="O11" i="2"/>
  <c r="O46" i="2"/>
  <c r="C11" i="25"/>
  <c r="C46" i="25"/>
  <c r="E11" i="25"/>
  <c r="E46" i="25"/>
  <c r="G11" i="25"/>
  <c r="G46" i="25"/>
  <c r="I11" i="25"/>
  <c r="I46" i="25"/>
  <c r="K11" i="25"/>
  <c r="K46" i="25"/>
  <c r="M11" i="25"/>
  <c r="M46" i="25"/>
  <c r="E11" i="27"/>
  <c r="E46" i="27"/>
  <c r="G11" i="27"/>
  <c r="G46" i="27"/>
  <c r="I11" i="27"/>
  <c r="I46" i="27"/>
  <c r="K11" i="27"/>
  <c r="K46" i="27"/>
  <c r="M11" i="27"/>
  <c r="M46" i="27"/>
  <c r="O11" i="27"/>
  <c r="O46" i="27"/>
  <c r="C11" i="21"/>
  <c r="C46" i="21"/>
  <c r="E11" i="21"/>
  <c r="E46" i="21"/>
  <c r="B11" i="1"/>
  <c r="D11" i="1"/>
  <c r="D46" i="1"/>
  <c r="F11" i="1"/>
  <c r="F46" i="1"/>
  <c r="H11" i="1"/>
  <c r="H46" i="1"/>
  <c r="J11" i="1"/>
  <c r="J46" i="1"/>
  <c r="L11" i="1"/>
  <c r="L46" i="1"/>
  <c r="N11" i="1"/>
  <c r="N46" i="1"/>
  <c r="D11" i="2"/>
  <c r="D46" i="2"/>
  <c r="F11" i="2"/>
  <c r="F46" i="2"/>
  <c r="H11" i="2"/>
  <c r="H46" i="2"/>
  <c r="J11" i="2"/>
  <c r="J46" i="2"/>
  <c r="L11" i="2"/>
  <c r="L46" i="2"/>
  <c r="N11" i="2"/>
  <c r="N46" i="2"/>
  <c r="B11" i="25"/>
  <c r="B46" i="25"/>
  <c r="D11" i="25"/>
  <c r="D46" i="25"/>
  <c r="F11" i="25"/>
  <c r="F46" i="25"/>
  <c r="H11" i="25"/>
  <c r="H46" i="25"/>
  <c r="J11" i="25"/>
  <c r="J46" i="25"/>
  <c r="L11" i="25"/>
  <c r="L46" i="25"/>
  <c r="D11" i="27"/>
  <c r="D46" i="27"/>
  <c r="F11" i="27"/>
  <c r="F46" i="27"/>
  <c r="H11" i="27"/>
  <c r="H46" i="27"/>
  <c r="J11" i="27"/>
  <c r="J46" i="27"/>
  <c r="L11" i="27"/>
  <c r="L46" i="27"/>
  <c r="N11" i="27"/>
  <c r="N46" i="27"/>
  <c r="B11" i="21"/>
  <c r="B46" i="21"/>
  <c r="D11" i="21"/>
  <c r="D46" i="21"/>
  <c r="F11" i="21"/>
  <c r="F46" i="21"/>
  <c r="G11" i="21"/>
  <c r="G46" i="21"/>
  <c r="H11" i="21"/>
  <c r="H46" i="21"/>
  <c r="I11" i="21"/>
  <c r="I46" i="21"/>
  <c r="J11" i="21"/>
  <c r="J46" i="21"/>
  <c r="K11" i="21"/>
  <c r="K46" i="21"/>
  <c r="L11" i="21"/>
  <c r="L46" i="21"/>
  <c r="M11" i="21"/>
  <c r="M46" i="21"/>
  <c r="E11" i="28"/>
  <c r="E46" i="28"/>
  <c r="G11" i="28"/>
  <c r="G46" i="28"/>
  <c r="I11" i="28"/>
  <c r="I46" i="28"/>
  <c r="K11" i="28"/>
  <c r="K46" i="28"/>
  <c r="M11" i="28"/>
  <c r="M46" i="28"/>
  <c r="O11" i="28"/>
  <c r="O46" i="28"/>
  <c r="D11" i="28"/>
  <c r="D46" i="28"/>
  <c r="F11" i="28"/>
  <c r="F46" i="28"/>
  <c r="H11" i="28"/>
  <c r="H46" i="28"/>
  <c r="J11" i="28"/>
  <c r="J46" i="28"/>
  <c r="L11" i="28"/>
  <c r="L46" i="28"/>
  <c r="N11" i="28"/>
  <c r="N46" i="28"/>
  <c r="G28" i="23"/>
  <c r="I28" i="23"/>
  <c r="N28" i="25"/>
  <c r="B28" i="27" s="1"/>
  <c r="P28" i="27" s="1"/>
  <c r="I30" i="23"/>
  <c r="I37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9" i="23"/>
  <c r="I31" i="23"/>
  <c r="I32" i="23"/>
  <c r="I33" i="23"/>
  <c r="I35" i="23"/>
  <c r="I36" i="23"/>
  <c r="I38" i="23"/>
  <c r="I39" i="23"/>
  <c r="I40" i="23"/>
  <c r="I41" i="23"/>
  <c r="I42" i="23"/>
  <c r="I43" i="23"/>
  <c r="I44" i="23"/>
  <c r="I45" i="23"/>
  <c r="I13" i="23"/>
  <c r="G30" i="23"/>
  <c r="G37" i="23"/>
  <c r="G14" i="23"/>
  <c r="G15" i="23"/>
  <c r="C15" i="23"/>
  <c r="E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9" i="23"/>
  <c r="G31" i="23"/>
  <c r="G32" i="23"/>
  <c r="G33" i="23"/>
  <c r="G35" i="23"/>
  <c r="G36" i="23"/>
  <c r="G38" i="23"/>
  <c r="G39" i="23"/>
  <c r="G40" i="23"/>
  <c r="G41" i="23"/>
  <c r="G42" i="23"/>
  <c r="G43" i="23"/>
  <c r="C43" i="23"/>
  <c r="E43" i="23"/>
  <c r="G44" i="23"/>
  <c r="G45" i="23"/>
  <c r="G13" i="23"/>
  <c r="E39" i="23"/>
  <c r="E5" i="23"/>
  <c r="G5" i="23"/>
  <c r="I5" i="23"/>
  <c r="C5" i="23"/>
  <c r="C14" i="23"/>
  <c r="E14" i="23"/>
  <c r="C16" i="23"/>
  <c r="E16" i="23"/>
  <c r="C17" i="23"/>
  <c r="E17" i="23"/>
  <c r="C18" i="23"/>
  <c r="E18" i="23"/>
  <c r="C19" i="23"/>
  <c r="E19" i="23"/>
  <c r="C20" i="23"/>
  <c r="E20" i="23"/>
  <c r="C21" i="23"/>
  <c r="E21" i="23"/>
  <c r="C22" i="23"/>
  <c r="E22" i="23"/>
  <c r="C23" i="23"/>
  <c r="E23" i="23"/>
  <c r="C24" i="23"/>
  <c r="E24" i="23"/>
  <c r="C25" i="23"/>
  <c r="E25" i="23"/>
  <c r="C26" i="23"/>
  <c r="E26" i="23"/>
  <c r="C27" i="23"/>
  <c r="E27" i="23"/>
  <c r="C28" i="23"/>
  <c r="E28" i="23"/>
  <c r="C29" i="23"/>
  <c r="E29" i="23"/>
  <c r="C30" i="23"/>
  <c r="E30" i="23"/>
  <c r="C31" i="23"/>
  <c r="E31" i="23"/>
  <c r="C32" i="23"/>
  <c r="E32" i="23"/>
  <c r="C33" i="23"/>
  <c r="E33" i="23"/>
  <c r="C35" i="23"/>
  <c r="E35" i="23"/>
  <c r="C36" i="23"/>
  <c r="E36" i="23"/>
  <c r="C37" i="23"/>
  <c r="E37" i="23"/>
  <c r="C38" i="23"/>
  <c r="E38" i="23"/>
  <c r="C39" i="23"/>
  <c r="C40" i="23"/>
  <c r="E40" i="23"/>
  <c r="C41" i="23"/>
  <c r="E41" i="23"/>
  <c r="C42" i="23"/>
  <c r="E42" i="23"/>
  <c r="C44" i="23"/>
  <c r="E44" i="23"/>
  <c r="C45" i="23"/>
  <c r="E45" i="23"/>
  <c r="C13" i="23"/>
  <c r="E13" i="23"/>
  <c r="N8" i="25"/>
  <c r="B8" i="27" s="1"/>
  <c r="P8" i="27" s="1"/>
  <c r="O14" i="21"/>
  <c r="C14" i="28" s="1"/>
  <c r="Q14" i="28" s="1"/>
  <c r="O15" i="21"/>
  <c r="C15" i="28" s="1"/>
  <c r="Q15" i="28" s="1"/>
  <c r="O16" i="21"/>
  <c r="O17" i="21"/>
  <c r="C17" i="28" s="1"/>
  <c r="Q17" i="28" s="1"/>
  <c r="O18" i="21"/>
  <c r="C18" i="28" s="1"/>
  <c r="Q18" i="28" s="1"/>
  <c r="O19" i="21"/>
  <c r="C19" i="28" s="1"/>
  <c r="Q19" i="28" s="1"/>
  <c r="O20" i="21"/>
  <c r="C20" i="28" s="1"/>
  <c r="Q20" i="28" s="1"/>
  <c r="O21" i="21"/>
  <c r="C21" i="28" s="1"/>
  <c r="Q21" i="28" s="1"/>
  <c r="O22" i="21"/>
  <c r="C22" i="28"/>
  <c r="Q22" i="28" s="1"/>
  <c r="O23" i="21"/>
  <c r="C23" i="28" s="1"/>
  <c r="Q23" i="28" s="1"/>
  <c r="O24" i="21"/>
  <c r="C24" i="28" s="1"/>
  <c r="Q24" i="28" s="1"/>
  <c r="O25" i="21"/>
  <c r="C25" i="28" s="1"/>
  <c r="Q25" i="28" s="1"/>
  <c r="O13" i="21"/>
  <c r="C13" i="28" s="1"/>
  <c r="O26" i="21"/>
  <c r="C26" i="28" s="1"/>
  <c r="Q26" i="28" s="1"/>
  <c r="O27" i="21"/>
  <c r="C27" i="28" s="1"/>
  <c r="Q27" i="28" s="1"/>
  <c r="O28" i="21"/>
  <c r="C28" i="28" s="1"/>
  <c r="Q28" i="28" s="1"/>
  <c r="O29" i="21"/>
  <c r="C29" i="28" s="1"/>
  <c r="Q29" i="28" s="1"/>
  <c r="O30" i="21"/>
  <c r="C30" i="28" s="1"/>
  <c r="Q30" i="28" s="1"/>
  <c r="O31" i="21"/>
  <c r="C31" i="28" s="1"/>
  <c r="Q31" i="28" s="1"/>
  <c r="O32" i="21"/>
  <c r="C32" i="28" s="1"/>
  <c r="Q32" i="28" s="1"/>
  <c r="O33" i="21"/>
  <c r="C33" i="28" s="1"/>
  <c r="Q33" i="28" s="1"/>
  <c r="O35" i="21"/>
  <c r="C35" i="28" s="1"/>
  <c r="Q35" i="28" s="1"/>
  <c r="O36" i="21"/>
  <c r="C36" i="28" s="1"/>
  <c r="Q36" i="28" s="1"/>
  <c r="O37" i="21"/>
  <c r="C37" i="28" s="1"/>
  <c r="Q37" i="28" s="1"/>
  <c r="O38" i="21"/>
  <c r="C38" i="28" s="1"/>
  <c r="Q38" i="28" s="1"/>
  <c r="O39" i="21"/>
  <c r="C39" i="28" s="1"/>
  <c r="Q39" i="28" s="1"/>
  <c r="O40" i="21"/>
  <c r="C40" i="28" s="1"/>
  <c r="Q40" i="28" s="1"/>
  <c r="O41" i="21"/>
  <c r="C41" i="28" s="1"/>
  <c r="Q41" i="28" s="1"/>
  <c r="O42" i="21"/>
  <c r="C42" i="28" s="1"/>
  <c r="Q42" i="28" s="1"/>
  <c r="O43" i="21"/>
  <c r="C43" i="28" s="1"/>
  <c r="Q43" i="28" s="1"/>
  <c r="O44" i="21"/>
  <c r="C44" i="28" s="1"/>
  <c r="Q44" i="28" s="1"/>
  <c r="O45" i="21"/>
  <c r="C45" i="28" s="1"/>
  <c r="Q45" i="28" s="1"/>
  <c r="O6" i="21"/>
  <c r="C6" i="28" s="1"/>
  <c r="Q6" i="28" s="1"/>
  <c r="O7" i="21"/>
  <c r="C7" i="28"/>
  <c r="Q7" i="28" s="1"/>
  <c r="O8" i="21"/>
  <c r="C8" i="28" s="1"/>
  <c r="Q8" i="28" s="1"/>
  <c r="O10" i="21"/>
  <c r="C10" i="28" s="1"/>
  <c r="Q10" i="28" s="1"/>
  <c r="O5" i="21"/>
  <c r="C5" i="28"/>
  <c r="N14" i="21"/>
  <c r="B14" i="28" s="1"/>
  <c r="N15" i="21"/>
  <c r="B15" i="28" s="1"/>
  <c r="P15" i="28" s="1"/>
  <c r="N16" i="21"/>
  <c r="B16" i="28" s="1"/>
  <c r="P16" i="28" s="1"/>
  <c r="N17" i="21"/>
  <c r="B17" i="28" s="1"/>
  <c r="P17" i="28" s="1"/>
  <c r="N18" i="21"/>
  <c r="B18" i="28" s="1"/>
  <c r="P18" i="28" s="1"/>
  <c r="N19" i="21"/>
  <c r="B19" i="28" s="1"/>
  <c r="P19" i="28" s="1"/>
  <c r="N20" i="21"/>
  <c r="B20" i="28" s="1"/>
  <c r="P20" i="28" s="1"/>
  <c r="N21" i="21"/>
  <c r="B21" i="28" s="1"/>
  <c r="P21" i="28" s="1"/>
  <c r="N22" i="21"/>
  <c r="N23" i="21"/>
  <c r="B23" i="28" s="1"/>
  <c r="P23" i="28" s="1"/>
  <c r="N24" i="21"/>
  <c r="B24" i="28" s="1"/>
  <c r="P24" i="28" s="1"/>
  <c r="N25" i="21"/>
  <c r="B25" i="28" s="1"/>
  <c r="P25" i="28" s="1"/>
  <c r="N26" i="21"/>
  <c r="B26" i="28" s="1"/>
  <c r="P26" i="28" s="1"/>
  <c r="N27" i="21"/>
  <c r="B27" i="28" s="1"/>
  <c r="P27" i="28" s="1"/>
  <c r="N28" i="21"/>
  <c r="B28" i="28" s="1"/>
  <c r="P28" i="28" s="1"/>
  <c r="N29" i="21"/>
  <c r="B29" i="28" s="1"/>
  <c r="P29" i="28" s="1"/>
  <c r="N30" i="21"/>
  <c r="B30" i="28" s="1"/>
  <c r="P30" i="28" s="1"/>
  <c r="N31" i="21"/>
  <c r="B31" i="28" s="1"/>
  <c r="P31" i="28" s="1"/>
  <c r="N32" i="21"/>
  <c r="B32" i="28" s="1"/>
  <c r="P32" i="28" s="1"/>
  <c r="N33" i="21"/>
  <c r="B33" i="28" s="1"/>
  <c r="P33" i="28" s="1"/>
  <c r="N35" i="21"/>
  <c r="B35" i="28" s="1"/>
  <c r="P35" i="28" s="1"/>
  <c r="N36" i="21"/>
  <c r="B36" i="28" s="1"/>
  <c r="P36" i="28" s="1"/>
  <c r="N37" i="21"/>
  <c r="B37" i="28" s="1"/>
  <c r="P37" i="28" s="1"/>
  <c r="N38" i="21"/>
  <c r="B38" i="28" s="1"/>
  <c r="P38" i="28" s="1"/>
  <c r="N39" i="21"/>
  <c r="B39" i="28" s="1"/>
  <c r="P39" i="28" s="1"/>
  <c r="N40" i="21"/>
  <c r="B40" i="28" s="1"/>
  <c r="P40" i="28" s="1"/>
  <c r="N41" i="21"/>
  <c r="B41" i="28" s="1"/>
  <c r="P41" i="28" s="1"/>
  <c r="N42" i="21"/>
  <c r="B42" i="28" s="1"/>
  <c r="P42" i="28" s="1"/>
  <c r="N43" i="21"/>
  <c r="B43" i="28" s="1"/>
  <c r="P43" i="28" s="1"/>
  <c r="N44" i="21"/>
  <c r="B44" i="28" s="1"/>
  <c r="P44" i="28" s="1"/>
  <c r="N45" i="21"/>
  <c r="B45" i="28" s="1"/>
  <c r="P45" i="28" s="1"/>
  <c r="N13" i="21"/>
  <c r="B13" i="28" s="1"/>
  <c r="P13" i="28" s="1"/>
  <c r="N6" i="21"/>
  <c r="B6" i="28" s="1"/>
  <c r="P6" i="28" s="1"/>
  <c r="N7" i="21"/>
  <c r="B7" i="28" s="1"/>
  <c r="P7" i="28" s="1"/>
  <c r="N5" i="21"/>
  <c r="B5" i="28" s="1"/>
  <c r="N8" i="21"/>
  <c r="B8" i="28" s="1"/>
  <c r="P8" i="28" s="1"/>
  <c r="N10" i="21"/>
  <c r="B10" i="28" s="1"/>
  <c r="P10" i="28" s="1"/>
  <c r="A50" i="28"/>
  <c r="A49" i="28"/>
  <c r="A48" i="28"/>
  <c r="A12" i="28"/>
  <c r="A11" i="28"/>
  <c r="O5" i="25"/>
  <c r="C5" i="27" s="1"/>
  <c r="Q5" i="27" s="1"/>
  <c r="O6" i="25"/>
  <c r="C6" i="27" s="1"/>
  <c r="Q6" i="27" s="1"/>
  <c r="O7" i="25"/>
  <c r="O8" i="25"/>
  <c r="C8" i="27" s="1"/>
  <c r="Q8" i="27" s="1"/>
  <c r="O10" i="25"/>
  <c r="C10" i="27" s="1"/>
  <c r="Q10" i="27" s="1"/>
  <c r="O13" i="25"/>
  <c r="C13" i="27" s="1"/>
  <c r="Q13" i="27" s="1"/>
  <c r="O14" i="25"/>
  <c r="C14" i="27" s="1"/>
  <c r="Q14" i="27" s="1"/>
  <c r="O15" i="25"/>
  <c r="C15" i="27" s="1"/>
  <c r="Q15" i="27" s="1"/>
  <c r="O16" i="25"/>
  <c r="C16" i="27" s="1"/>
  <c r="Q16" i="27" s="1"/>
  <c r="O17" i="25"/>
  <c r="C17" i="27" s="1"/>
  <c r="Q17" i="27" s="1"/>
  <c r="O18" i="25"/>
  <c r="C18" i="27" s="1"/>
  <c r="Q18" i="27" s="1"/>
  <c r="O19" i="25"/>
  <c r="C19" i="27" s="1"/>
  <c r="Q19" i="27" s="1"/>
  <c r="O20" i="25"/>
  <c r="C20" i="27" s="1"/>
  <c r="Q20" i="27" s="1"/>
  <c r="O21" i="25"/>
  <c r="C21" i="27" s="1"/>
  <c r="Q21" i="27" s="1"/>
  <c r="O22" i="25"/>
  <c r="C22" i="27" s="1"/>
  <c r="Q22" i="27" s="1"/>
  <c r="O23" i="25"/>
  <c r="C23" i="27" s="1"/>
  <c r="Q23" i="27" s="1"/>
  <c r="O24" i="25"/>
  <c r="C24" i="27" s="1"/>
  <c r="Q24" i="27" s="1"/>
  <c r="O25" i="25"/>
  <c r="C25" i="27" s="1"/>
  <c r="Q25" i="27" s="1"/>
  <c r="O26" i="25"/>
  <c r="C26" i="27" s="1"/>
  <c r="Q26" i="27" s="1"/>
  <c r="O27" i="25"/>
  <c r="C27" i="27" s="1"/>
  <c r="Q27" i="27" s="1"/>
  <c r="O28" i="25"/>
  <c r="C28" i="27" s="1"/>
  <c r="Q28" i="27" s="1"/>
  <c r="O29" i="25"/>
  <c r="C29" i="27" s="1"/>
  <c r="Q29" i="27" s="1"/>
  <c r="O30" i="25"/>
  <c r="C30" i="27" s="1"/>
  <c r="Q30" i="27" s="1"/>
  <c r="O31" i="25"/>
  <c r="C31" i="27" s="1"/>
  <c r="Q31" i="27" s="1"/>
  <c r="O32" i="25"/>
  <c r="C32" i="27" s="1"/>
  <c r="Q32" i="27" s="1"/>
  <c r="O33" i="25"/>
  <c r="C33" i="27" s="1"/>
  <c r="Q33" i="27" s="1"/>
  <c r="O35" i="25"/>
  <c r="C35" i="27" s="1"/>
  <c r="Q35" i="27" s="1"/>
  <c r="O36" i="25"/>
  <c r="C36" i="27" s="1"/>
  <c r="Q36" i="27" s="1"/>
  <c r="O37" i="25"/>
  <c r="C37" i="27" s="1"/>
  <c r="Q37" i="27" s="1"/>
  <c r="O38" i="25"/>
  <c r="C38" i="27" s="1"/>
  <c r="Q38" i="27" s="1"/>
  <c r="O39" i="25"/>
  <c r="C39" i="27" s="1"/>
  <c r="Q39" i="27" s="1"/>
  <c r="O40" i="25"/>
  <c r="C40" i="27" s="1"/>
  <c r="Q40" i="27" s="1"/>
  <c r="O41" i="25"/>
  <c r="C41" i="27" s="1"/>
  <c r="Q41" i="27" s="1"/>
  <c r="O42" i="25"/>
  <c r="C42" i="27" s="1"/>
  <c r="Q42" i="27" s="1"/>
  <c r="O43" i="25"/>
  <c r="C43" i="27" s="1"/>
  <c r="Q43" i="27" s="1"/>
  <c r="O44" i="25"/>
  <c r="C44" i="27" s="1"/>
  <c r="Q44" i="27" s="1"/>
  <c r="O45" i="25"/>
  <c r="C45" i="27" s="1"/>
  <c r="Q45" i="27" s="1"/>
  <c r="N5" i="25"/>
  <c r="B5" i="27" s="1"/>
  <c r="P5" i="27" s="1"/>
  <c r="N6" i="25"/>
  <c r="B6" i="27" s="1"/>
  <c r="P6" i="27" s="1"/>
  <c r="N7" i="25"/>
  <c r="B7" i="27" s="1"/>
  <c r="P7" i="27" s="1"/>
  <c r="N10" i="25"/>
  <c r="B10" i="27" s="1"/>
  <c r="P10" i="27" s="1"/>
  <c r="N13" i="25"/>
  <c r="B13" i="27" s="1"/>
  <c r="N14" i="25"/>
  <c r="B14" i="27" s="1"/>
  <c r="P14" i="27" s="1"/>
  <c r="N15" i="25"/>
  <c r="B15" i="27" s="1"/>
  <c r="P15" i="27" s="1"/>
  <c r="N16" i="25"/>
  <c r="B16" i="27" s="1"/>
  <c r="P16" i="27" s="1"/>
  <c r="N17" i="25"/>
  <c r="B17" i="27" s="1"/>
  <c r="P17" i="27" s="1"/>
  <c r="N18" i="25"/>
  <c r="B18" i="27" s="1"/>
  <c r="P18" i="27" s="1"/>
  <c r="N19" i="25"/>
  <c r="B19" i="27" s="1"/>
  <c r="P19" i="27" s="1"/>
  <c r="N20" i="25"/>
  <c r="B20" i="27" s="1"/>
  <c r="P20" i="27" s="1"/>
  <c r="N21" i="25"/>
  <c r="B21" i="27" s="1"/>
  <c r="P21" i="27" s="1"/>
  <c r="N22" i="25"/>
  <c r="B22" i="27" s="1"/>
  <c r="P22" i="27" s="1"/>
  <c r="N23" i="25"/>
  <c r="B23" i="27" s="1"/>
  <c r="P23" i="27" s="1"/>
  <c r="N24" i="25"/>
  <c r="B24" i="27" s="1"/>
  <c r="P24" i="27" s="1"/>
  <c r="N25" i="25"/>
  <c r="B25" i="27" s="1"/>
  <c r="P25" i="27" s="1"/>
  <c r="N26" i="25"/>
  <c r="B26" i="27" s="1"/>
  <c r="P26" i="27" s="1"/>
  <c r="N27" i="25"/>
  <c r="B27" i="27" s="1"/>
  <c r="P27" i="27" s="1"/>
  <c r="N29" i="25"/>
  <c r="B29" i="27" s="1"/>
  <c r="P29" i="27" s="1"/>
  <c r="N30" i="25"/>
  <c r="B30" i="27" s="1"/>
  <c r="P30" i="27" s="1"/>
  <c r="N31" i="25"/>
  <c r="B31" i="27" s="1"/>
  <c r="P31" i="27" s="1"/>
  <c r="N32" i="25"/>
  <c r="B32" i="27" s="1"/>
  <c r="P32" i="27" s="1"/>
  <c r="N33" i="25"/>
  <c r="B33" i="27" s="1"/>
  <c r="P33" i="27" s="1"/>
  <c r="N35" i="25"/>
  <c r="B35" i="27" s="1"/>
  <c r="P35" i="27" s="1"/>
  <c r="N36" i="25"/>
  <c r="B36" i="27" s="1"/>
  <c r="P36" i="27" s="1"/>
  <c r="N37" i="25"/>
  <c r="B37" i="27" s="1"/>
  <c r="P37" i="27" s="1"/>
  <c r="N38" i="25"/>
  <c r="B38" i="27" s="1"/>
  <c r="P38" i="27" s="1"/>
  <c r="N39" i="25"/>
  <c r="B39" i="27" s="1"/>
  <c r="P39" i="27" s="1"/>
  <c r="N40" i="25"/>
  <c r="B40" i="27" s="1"/>
  <c r="P40" i="27" s="1"/>
  <c r="N41" i="25"/>
  <c r="B41" i="27" s="1"/>
  <c r="P41" i="27" s="1"/>
  <c r="N42" i="25"/>
  <c r="B42" i="27" s="1"/>
  <c r="P42" i="27" s="1"/>
  <c r="N43" i="25"/>
  <c r="B43" i="27" s="1"/>
  <c r="P43" i="27" s="1"/>
  <c r="N44" i="25"/>
  <c r="B44" i="27" s="1"/>
  <c r="P44" i="27" s="1"/>
  <c r="N45" i="25"/>
  <c r="B45" i="27" s="1"/>
  <c r="P45" i="27" s="1"/>
  <c r="A50" i="27"/>
  <c r="A49" i="27"/>
  <c r="A48" i="27"/>
  <c r="A12" i="27"/>
  <c r="A11" i="27"/>
  <c r="A50" i="19"/>
  <c r="A49" i="19"/>
  <c r="A48" i="19"/>
  <c r="A46" i="19"/>
  <c r="A12" i="19"/>
  <c r="A11" i="19"/>
  <c r="A50" i="23"/>
  <c r="A49" i="23"/>
  <c r="A48" i="23"/>
  <c r="A46" i="23"/>
  <c r="A12" i="23"/>
  <c r="A11" i="23"/>
  <c r="C39" i="3"/>
  <c r="E39" i="3"/>
  <c r="G39" i="3"/>
  <c r="I39" i="3"/>
  <c r="E40" i="3"/>
  <c r="G40" i="3"/>
  <c r="I40" i="3"/>
  <c r="C41" i="3"/>
  <c r="E41" i="3"/>
  <c r="G41" i="3"/>
  <c r="I41" i="3"/>
  <c r="E42" i="3"/>
  <c r="G42" i="3"/>
  <c r="I42" i="3"/>
  <c r="E43" i="3"/>
  <c r="G43" i="3"/>
  <c r="I43" i="3"/>
  <c r="E44" i="3"/>
  <c r="G44" i="3"/>
  <c r="I44" i="3"/>
  <c r="E45" i="3"/>
  <c r="G45" i="3"/>
  <c r="I45" i="3"/>
  <c r="B41" i="3"/>
  <c r="D41" i="3"/>
  <c r="F41" i="3"/>
  <c r="H41" i="3"/>
  <c r="D43" i="3"/>
  <c r="F43" i="3"/>
  <c r="H43" i="3"/>
  <c r="D45" i="3"/>
  <c r="F45" i="3"/>
  <c r="H45" i="3"/>
  <c r="B39" i="3"/>
  <c r="C21" i="3"/>
  <c r="E21" i="3"/>
  <c r="G21" i="3"/>
  <c r="I21" i="3"/>
  <c r="E22" i="3"/>
  <c r="G22" i="3"/>
  <c r="I22" i="3"/>
  <c r="E23" i="3"/>
  <c r="G23" i="3"/>
  <c r="I23" i="3"/>
  <c r="E24" i="3"/>
  <c r="G24" i="3"/>
  <c r="I24" i="3"/>
  <c r="E25" i="3"/>
  <c r="G25" i="3"/>
  <c r="I25" i="3"/>
  <c r="C26" i="3"/>
  <c r="E26" i="3"/>
  <c r="G26" i="3"/>
  <c r="I26" i="3"/>
  <c r="E27" i="3"/>
  <c r="G27" i="3"/>
  <c r="I27" i="3"/>
  <c r="E28" i="3"/>
  <c r="G28" i="3"/>
  <c r="I28" i="3"/>
  <c r="C29" i="3"/>
  <c r="E29" i="3"/>
  <c r="G29" i="3"/>
  <c r="I29" i="3"/>
  <c r="E30" i="3"/>
  <c r="G30" i="3"/>
  <c r="I30" i="3"/>
  <c r="E31" i="3"/>
  <c r="G31" i="3"/>
  <c r="I31" i="3"/>
  <c r="C32" i="3"/>
  <c r="E32" i="3"/>
  <c r="G32" i="3"/>
  <c r="I32" i="3"/>
  <c r="C35" i="3"/>
  <c r="E35" i="3"/>
  <c r="G35" i="3"/>
  <c r="I35" i="3"/>
  <c r="E36" i="3"/>
  <c r="G36" i="3"/>
  <c r="I36" i="3"/>
  <c r="C37" i="3"/>
  <c r="E37" i="3"/>
  <c r="G37" i="3"/>
  <c r="I37" i="3"/>
  <c r="C38" i="3"/>
  <c r="E38" i="3"/>
  <c r="G38" i="3"/>
  <c r="I38" i="3"/>
  <c r="B20" i="3"/>
  <c r="D20" i="3"/>
  <c r="F20" i="3"/>
  <c r="H20" i="3"/>
  <c r="B21" i="3"/>
  <c r="D21" i="3"/>
  <c r="F21" i="3"/>
  <c r="H21" i="3"/>
  <c r="D25" i="3"/>
  <c r="F25" i="3"/>
  <c r="H25" i="3"/>
  <c r="B26" i="3"/>
  <c r="D26" i="3"/>
  <c r="F26" i="3"/>
  <c r="H26" i="3"/>
  <c r="D27" i="3"/>
  <c r="F27" i="3"/>
  <c r="H27" i="3"/>
  <c r="B29" i="3"/>
  <c r="D29" i="3"/>
  <c r="F29" i="3"/>
  <c r="H29" i="3"/>
  <c r="B32" i="3"/>
  <c r="D32" i="3"/>
  <c r="F32" i="3"/>
  <c r="H32" i="3"/>
  <c r="B33" i="3"/>
  <c r="B35" i="3"/>
  <c r="D35" i="3"/>
  <c r="F35" i="3"/>
  <c r="H35" i="3"/>
  <c r="B37" i="3"/>
  <c r="D37" i="3"/>
  <c r="F37" i="3"/>
  <c r="H37" i="3"/>
  <c r="B38" i="3"/>
  <c r="D38" i="3"/>
  <c r="F38" i="3"/>
  <c r="H38" i="3"/>
  <c r="D39" i="3"/>
  <c r="F39" i="3"/>
  <c r="H39" i="3"/>
  <c r="B14" i="3"/>
  <c r="B15" i="3"/>
  <c r="B16" i="3"/>
  <c r="B19" i="3"/>
  <c r="A46" i="3"/>
  <c r="A48" i="3"/>
  <c r="A49" i="3"/>
  <c r="A50" i="3"/>
  <c r="C14" i="3"/>
  <c r="E14" i="3"/>
  <c r="G14" i="3"/>
  <c r="I14" i="3"/>
  <c r="C15" i="3"/>
  <c r="E15" i="3"/>
  <c r="G15" i="3"/>
  <c r="I15" i="3"/>
  <c r="C16" i="3"/>
  <c r="E16" i="3"/>
  <c r="G16" i="3"/>
  <c r="I16" i="3"/>
  <c r="E17" i="3"/>
  <c r="G17" i="3"/>
  <c r="I17" i="3"/>
  <c r="E18" i="3"/>
  <c r="G18" i="3"/>
  <c r="I18" i="3"/>
  <c r="C19" i="3"/>
  <c r="E19" i="3"/>
  <c r="G19" i="3"/>
  <c r="I19" i="3"/>
  <c r="C20" i="3"/>
  <c r="E20" i="3"/>
  <c r="G20" i="3"/>
  <c r="I20" i="3"/>
  <c r="D14" i="3"/>
  <c r="F14" i="3"/>
  <c r="H14" i="3"/>
  <c r="D15" i="3"/>
  <c r="F15" i="3"/>
  <c r="H15" i="3"/>
  <c r="D16" i="3"/>
  <c r="F16" i="3"/>
  <c r="H16" i="3"/>
  <c r="D18" i="3"/>
  <c r="F18" i="3"/>
  <c r="H18" i="3"/>
  <c r="D19" i="3"/>
  <c r="F19" i="3"/>
  <c r="H19" i="3"/>
  <c r="C6" i="3"/>
  <c r="E6" i="3"/>
  <c r="G6" i="3"/>
  <c r="I6" i="3"/>
  <c r="C7" i="3"/>
  <c r="E7" i="3"/>
  <c r="G7" i="3"/>
  <c r="I7" i="3"/>
  <c r="C8" i="3"/>
  <c r="E8" i="3"/>
  <c r="G8" i="3"/>
  <c r="I8" i="3"/>
  <c r="C10" i="3"/>
  <c r="E10" i="3"/>
  <c r="G10" i="3"/>
  <c r="I10" i="3"/>
  <c r="B6" i="3"/>
  <c r="D6" i="3"/>
  <c r="F6" i="3"/>
  <c r="H6" i="3"/>
  <c r="B7" i="3"/>
  <c r="D7" i="3"/>
  <c r="F7" i="3"/>
  <c r="H7" i="3"/>
  <c r="B8" i="3"/>
  <c r="D8" i="3"/>
  <c r="F8" i="3"/>
  <c r="H8" i="3"/>
  <c r="B10" i="3"/>
  <c r="D10" i="3"/>
  <c r="F10" i="3"/>
  <c r="Q15" i="1"/>
  <c r="C15" i="2" s="1"/>
  <c r="Q15" i="2" s="1"/>
  <c r="P16" i="1"/>
  <c r="B16" i="2" s="1"/>
  <c r="P16" i="2" s="1"/>
  <c r="P20" i="1"/>
  <c r="B20" i="2" s="1"/>
  <c r="P20" i="2" s="1"/>
  <c r="Q14" i="1"/>
  <c r="C14" i="2" s="1"/>
  <c r="Q14" i="2" s="1"/>
  <c r="Q20" i="1"/>
  <c r="C20" i="2" s="1"/>
  <c r="Q20" i="2" s="1"/>
  <c r="Q23" i="1"/>
  <c r="C23" i="2" s="1"/>
  <c r="Q23" i="2" s="1"/>
  <c r="Q29" i="1"/>
  <c r="C29" i="2" s="1"/>
  <c r="Q29" i="2" s="1"/>
  <c r="Q33" i="1"/>
  <c r="C33" i="2" s="1"/>
  <c r="Q33" i="2" s="1"/>
  <c r="Q35" i="1"/>
  <c r="C35" i="2" s="1"/>
  <c r="Q35" i="2" s="1"/>
  <c r="Q39" i="1"/>
  <c r="C39" i="2" s="1"/>
  <c r="Q39" i="2" s="1"/>
  <c r="P26" i="1"/>
  <c r="B26" i="2" s="1"/>
  <c r="P26" i="2" s="1"/>
  <c r="P33" i="1"/>
  <c r="B33" i="2" s="1"/>
  <c r="P33" i="2" s="1"/>
  <c r="P35" i="1"/>
  <c r="B35" i="2" s="1"/>
  <c r="P35" i="2" s="1"/>
  <c r="P38" i="1"/>
  <c r="B38" i="2" s="1"/>
  <c r="P38" i="2" s="1"/>
  <c r="P41" i="1"/>
  <c r="B41" i="2" s="1"/>
  <c r="P41" i="2" s="1"/>
  <c r="P21" i="1"/>
  <c r="B21" i="2" s="1"/>
  <c r="P21" i="2" s="1"/>
  <c r="Q32" i="1"/>
  <c r="C32" i="2" s="1"/>
  <c r="Q32" i="2" s="1"/>
  <c r="Q37" i="1"/>
  <c r="C37" i="2" s="1"/>
  <c r="Q37" i="2" s="1"/>
  <c r="P32" i="1"/>
  <c r="B32" i="2" s="1"/>
  <c r="P32" i="2" s="1"/>
  <c r="P37" i="1"/>
  <c r="B37" i="2" s="1"/>
  <c r="P37" i="2" s="1"/>
  <c r="Q16" i="1"/>
  <c r="C16" i="2" s="1"/>
  <c r="Q16" i="2" s="1"/>
  <c r="P14" i="1"/>
  <c r="B14" i="2" s="1"/>
  <c r="P14" i="2" s="1"/>
  <c r="P15" i="1"/>
  <c r="B15" i="2" s="1"/>
  <c r="P15" i="2" s="1"/>
  <c r="A11" i="2"/>
  <c r="A48" i="2"/>
  <c r="A49" i="2"/>
  <c r="A50" i="2"/>
  <c r="Q5" i="1"/>
  <c r="C5" i="2" s="1"/>
  <c r="Q5" i="2" s="1"/>
  <c r="A11" i="3"/>
  <c r="A12" i="3"/>
  <c r="A12" i="2"/>
  <c r="Q13" i="1"/>
  <c r="C13" i="2" s="1"/>
  <c r="Q13" i="2" s="1"/>
  <c r="Q19" i="1"/>
  <c r="C19" i="2" s="1"/>
  <c r="Q19" i="2" s="1"/>
  <c r="Q21" i="1"/>
  <c r="C21" i="2" s="1"/>
  <c r="Q21" i="2" s="1"/>
  <c r="Q26" i="1"/>
  <c r="C26" i="2" s="1"/>
  <c r="Q26" i="2" s="1"/>
  <c r="Q38" i="1"/>
  <c r="C38" i="2" s="1"/>
  <c r="Q38" i="2" s="1"/>
  <c r="Q41" i="1"/>
  <c r="C41" i="2" s="1"/>
  <c r="Q41" i="2" s="1"/>
  <c r="P5" i="1"/>
  <c r="P13" i="1"/>
  <c r="P19" i="1"/>
  <c r="B19" i="2" s="1"/>
  <c r="P19" i="2" s="1"/>
  <c r="P29" i="1"/>
  <c r="B29" i="2" s="1"/>
  <c r="P29" i="2" s="1"/>
  <c r="P39" i="1"/>
  <c r="B39" i="2" s="1"/>
  <c r="P39" i="2" s="1"/>
  <c r="C13" i="3"/>
  <c r="E13" i="3"/>
  <c r="G13" i="3"/>
  <c r="I13" i="3"/>
  <c r="C5" i="3"/>
  <c r="E5" i="3"/>
  <c r="G5" i="3"/>
  <c r="I5" i="3"/>
  <c r="B13" i="3"/>
  <c r="D13" i="3"/>
  <c r="F13" i="3"/>
  <c r="H13" i="3"/>
  <c r="B5" i="3"/>
  <c r="D5" i="3"/>
  <c r="F5" i="3"/>
  <c r="H5" i="3"/>
  <c r="B13" i="2"/>
  <c r="P13" i="2" s="1"/>
  <c r="B45" i="3" l="1"/>
  <c r="J45" i="3" s="1"/>
  <c r="J26" i="23"/>
  <c r="C43" i="3"/>
  <c r="K43" i="3" s="1"/>
  <c r="B24" i="3"/>
  <c r="J24" i="3" s="1"/>
  <c r="I46" i="3"/>
  <c r="C31" i="3"/>
  <c r="K31" i="3" s="1"/>
  <c r="C24" i="3"/>
  <c r="K24" i="3" s="1"/>
  <c r="B27" i="3"/>
  <c r="J27" i="3" s="1"/>
  <c r="K17" i="19"/>
  <c r="J35" i="23"/>
  <c r="K25" i="23"/>
  <c r="K21" i="23"/>
  <c r="K17" i="23"/>
  <c r="K38" i="23"/>
  <c r="C18" i="3"/>
  <c r="K18" i="3" s="1"/>
  <c r="G46" i="19"/>
  <c r="E48" i="28"/>
  <c r="K45" i="23"/>
  <c r="K24" i="23"/>
  <c r="J34" i="23"/>
  <c r="J48" i="25"/>
  <c r="K33" i="3"/>
  <c r="K14" i="3"/>
  <c r="J39" i="3"/>
  <c r="J41" i="3"/>
  <c r="D46" i="3"/>
  <c r="Q36" i="1"/>
  <c r="C36" i="2" s="1"/>
  <c r="Q36" i="2" s="1"/>
  <c r="Q25" i="1"/>
  <c r="C25" i="2" s="1"/>
  <c r="Q25" i="2" s="1"/>
  <c r="C30" i="3"/>
  <c r="K30" i="3" s="1"/>
  <c r="B23" i="3"/>
  <c r="J23" i="3" s="1"/>
  <c r="J43" i="19"/>
  <c r="J42" i="19"/>
  <c r="K43" i="19"/>
  <c r="J7" i="19"/>
  <c r="I11" i="19"/>
  <c r="K8" i="19"/>
  <c r="B46" i="19"/>
  <c r="K28" i="19"/>
  <c r="K14" i="19"/>
  <c r="K6" i="19"/>
  <c r="K41" i="23"/>
  <c r="I46" i="23"/>
  <c r="J33" i="23"/>
  <c r="L48" i="27"/>
  <c r="H48" i="27"/>
  <c r="J21" i="23"/>
  <c r="J17" i="23"/>
  <c r="K10" i="23"/>
  <c r="K14" i="23"/>
  <c r="J18" i="23"/>
  <c r="K35" i="23"/>
  <c r="J44" i="3"/>
  <c r="K15" i="3"/>
  <c r="J37" i="3"/>
  <c r="K38" i="3"/>
  <c r="K35" i="3"/>
  <c r="H11" i="3"/>
  <c r="L48" i="1"/>
  <c r="K45" i="3"/>
  <c r="J19" i="3"/>
  <c r="J33" i="3"/>
  <c r="J48" i="1"/>
  <c r="F48" i="1"/>
  <c r="Q27" i="1"/>
  <c r="C27" i="2" s="1"/>
  <c r="Q27" i="2" s="1"/>
  <c r="C22" i="3"/>
  <c r="K22" i="3" s="1"/>
  <c r="Q42" i="1"/>
  <c r="C42" i="2" s="1"/>
  <c r="Q42" i="2" s="1"/>
  <c r="Q45" i="1"/>
  <c r="C45" i="2" s="1"/>
  <c r="Q45" i="2" s="1"/>
  <c r="P30" i="1"/>
  <c r="B30" i="2" s="1"/>
  <c r="P30" i="2" s="1"/>
  <c r="P18" i="1"/>
  <c r="B18" i="2" s="1"/>
  <c r="P18" i="2" s="1"/>
  <c r="P36" i="1"/>
  <c r="B36" i="2" s="1"/>
  <c r="P36" i="2" s="1"/>
  <c r="P42" i="1"/>
  <c r="B42" i="2" s="1"/>
  <c r="P42" i="2" s="1"/>
  <c r="P31" i="1"/>
  <c r="B31" i="2" s="1"/>
  <c r="P31" i="2" s="1"/>
  <c r="J39" i="19"/>
  <c r="J22" i="19"/>
  <c r="J19" i="19"/>
  <c r="J18" i="19"/>
  <c r="J15" i="19"/>
  <c r="K33" i="19"/>
  <c r="K18" i="19"/>
  <c r="J44" i="19"/>
  <c r="E46" i="19"/>
  <c r="K35" i="19"/>
  <c r="K26" i="19"/>
  <c r="K25" i="19"/>
  <c r="C46" i="19"/>
  <c r="J10" i="19"/>
  <c r="J48" i="21"/>
  <c r="J8" i="19"/>
  <c r="K7" i="19"/>
  <c r="C11" i="19"/>
  <c r="O11" i="21"/>
  <c r="G11" i="23"/>
  <c r="F48" i="27"/>
  <c r="H11" i="23"/>
  <c r="O48" i="27"/>
  <c r="K8" i="23"/>
  <c r="K7" i="23"/>
  <c r="I48" i="25"/>
  <c r="K5" i="23"/>
  <c r="J6" i="3"/>
  <c r="H48" i="1"/>
  <c r="E11" i="3"/>
  <c r="K9" i="3"/>
  <c r="D11" i="3"/>
  <c r="E48" i="1"/>
  <c r="F48" i="28"/>
  <c r="K48" i="28"/>
  <c r="J36" i="19"/>
  <c r="J35" i="19"/>
  <c r="J29" i="19"/>
  <c r="J26" i="19"/>
  <c r="J24" i="19"/>
  <c r="J21" i="19"/>
  <c r="K37" i="19"/>
  <c r="K30" i="19"/>
  <c r="L48" i="28"/>
  <c r="M48" i="28"/>
  <c r="J45" i="19"/>
  <c r="J41" i="19"/>
  <c r="H46" i="19"/>
  <c r="K24" i="19"/>
  <c r="K22" i="19"/>
  <c r="K19" i="19"/>
  <c r="K15" i="19"/>
  <c r="J48" i="28"/>
  <c r="G48" i="28"/>
  <c r="J33" i="19"/>
  <c r="J31" i="19"/>
  <c r="J25" i="19"/>
  <c r="J20" i="19"/>
  <c r="K32" i="19"/>
  <c r="J37" i="19"/>
  <c r="K45" i="19"/>
  <c r="K41" i="19"/>
  <c r="K39" i="19"/>
  <c r="K38" i="19"/>
  <c r="K36" i="19"/>
  <c r="K31" i="19"/>
  <c r="J34" i="19"/>
  <c r="I46" i="19"/>
  <c r="F46" i="19"/>
  <c r="J13" i="19"/>
  <c r="H11" i="19"/>
  <c r="F11" i="19"/>
  <c r="N48" i="28"/>
  <c r="H48" i="19" s="1"/>
  <c r="O48" i="28"/>
  <c r="I48" i="19" s="1"/>
  <c r="K5" i="19"/>
  <c r="D48" i="28"/>
  <c r="G48" i="21"/>
  <c r="C48" i="19" s="1"/>
  <c r="D48" i="21"/>
  <c r="J32" i="19"/>
  <c r="J30" i="19"/>
  <c r="J28" i="19"/>
  <c r="K44" i="19"/>
  <c r="K23" i="19"/>
  <c r="K21" i="19"/>
  <c r="H48" i="21"/>
  <c r="B48" i="21"/>
  <c r="L48" i="21"/>
  <c r="D48" i="19" s="1"/>
  <c r="E48" i="21"/>
  <c r="K48" i="21"/>
  <c r="C48" i="21"/>
  <c r="K13" i="19"/>
  <c r="M48" i="21"/>
  <c r="E48" i="19" s="1"/>
  <c r="B11" i="19"/>
  <c r="K10" i="19"/>
  <c r="J9" i="19"/>
  <c r="K9" i="19"/>
  <c r="I48" i="21"/>
  <c r="E11" i="19"/>
  <c r="N11" i="21"/>
  <c r="K32" i="23"/>
  <c r="N48" i="27"/>
  <c r="J48" i="27"/>
  <c r="J44" i="23"/>
  <c r="J23" i="23"/>
  <c r="J43" i="23"/>
  <c r="K42" i="23"/>
  <c r="K33" i="23"/>
  <c r="K29" i="23"/>
  <c r="K27" i="23"/>
  <c r="J25" i="23"/>
  <c r="K30" i="23"/>
  <c r="K26" i="23"/>
  <c r="G46" i="23"/>
  <c r="J39" i="23"/>
  <c r="K16" i="23"/>
  <c r="K43" i="23"/>
  <c r="H46" i="23"/>
  <c r="M48" i="27"/>
  <c r="K48" i="27"/>
  <c r="G48" i="27"/>
  <c r="F11" i="23"/>
  <c r="J9" i="23"/>
  <c r="J8" i="23"/>
  <c r="J7" i="23"/>
  <c r="E48" i="27"/>
  <c r="D48" i="27"/>
  <c r="J19" i="23"/>
  <c r="J15" i="23"/>
  <c r="O46" i="25"/>
  <c r="K40" i="23"/>
  <c r="K22" i="23"/>
  <c r="K20" i="23"/>
  <c r="K39" i="23"/>
  <c r="K19" i="23"/>
  <c r="J20" i="23"/>
  <c r="K34" i="23"/>
  <c r="C46" i="27"/>
  <c r="K44" i="23"/>
  <c r="K28" i="23"/>
  <c r="K37" i="23"/>
  <c r="M48" i="25"/>
  <c r="J45" i="23"/>
  <c r="J24" i="23"/>
  <c r="L48" i="25"/>
  <c r="H48" i="25"/>
  <c r="D48" i="25"/>
  <c r="C48" i="25"/>
  <c r="K13" i="23"/>
  <c r="C46" i="23"/>
  <c r="E48" i="25"/>
  <c r="B48" i="25"/>
  <c r="K6" i="23"/>
  <c r="G48" i="25"/>
  <c r="C11" i="23"/>
  <c r="B11" i="23"/>
  <c r="J34" i="3"/>
  <c r="J21" i="3"/>
  <c r="K29" i="3"/>
  <c r="K39" i="3"/>
  <c r="K48" i="2"/>
  <c r="J32" i="3"/>
  <c r="K19" i="3"/>
  <c r="J22" i="3"/>
  <c r="N48" i="2"/>
  <c r="F48" i="2"/>
  <c r="F46" i="3"/>
  <c r="M48" i="2"/>
  <c r="I48" i="2"/>
  <c r="E48" i="2"/>
  <c r="L48" i="2"/>
  <c r="H48" i="2"/>
  <c r="D48" i="2"/>
  <c r="J10" i="3"/>
  <c r="J8" i="3"/>
  <c r="K10" i="3"/>
  <c r="J48" i="2"/>
  <c r="I11" i="3"/>
  <c r="K5" i="3"/>
  <c r="J5" i="3"/>
  <c r="F11" i="3"/>
  <c r="O48" i="2"/>
  <c r="G48" i="2"/>
  <c r="K41" i="3"/>
  <c r="J15" i="3"/>
  <c r="K42" i="3"/>
  <c r="E46" i="3"/>
  <c r="J18" i="3"/>
  <c r="J20" i="3"/>
  <c r="K37" i="3"/>
  <c r="K36" i="3"/>
  <c r="K32" i="3"/>
  <c r="K28" i="3"/>
  <c r="K13" i="3"/>
  <c r="M48" i="1"/>
  <c r="I48" i="1"/>
  <c r="O48" i="1"/>
  <c r="K48" i="1"/>
  <c r="Q11" i="2"/>
  <c r="K7" i="3"/>
  <c r="C11" i="3"/>
  <c r="Q11" i="1"/>
  <c r="C11" i="2" s="1"/>
  <c r="J7" i="3"/>
  <c r="K8" i="3"/>
  <c r="B11" i="3"/>
  <c r="N48" i="1"/>
  <c r="G48" i="1"/>
  <c r="K23" i="3"/>
  <c r="Q28" i="1"/>
  <c r="C28" i="2" s="1"/>
  <c r="Q28" i="2" s="1"/>
  <c r="K27" i="3"/>
  <c r="K44" i="3"/>
  <c r="Q40" i="1"/>
  <c r="C40" i="2" s="1"/>
  <c r="Q40" i="2" s="1"/>
  <c r="P40" i="1"/>
  <c r="B40" i="2" s="1"/>
  <c r="P40" i="2" s="1"/>
  <c r="P28" i="1"/>
  <c r="B28" i="2" s="1"/>
  <c r="P28" i="2" s="1"/>
  <c r="B25" i="3"/>
  <c r="J25" i="3" s="1"/>
  <c r="P22" i="1"/>
  <c r="B22" i="2" s="1"/>
  <c r="P22" i="2" s="1"/>
  <c r="P17" i="1"/>
  <c r="B17" i="2" s="1"/>
  <c r="P17" i="2" s="1"/>
  <c r="P44" i="1"/>
  <c r="B44" i="2" s="1"/>
  <c r="P44" i="2" s="1"/>
  <c r="H46" i="3"/>
  <c r="B5" i="2"/>
  <c r="P5" i="2" s="1"/>
  <c r="P11" i="2" s="1"/>
  <c r="P11" i="1"/>
  <c r="K6" i="3"/>
  <c r="K20" i="3"/>
  <c r="K16" i="3"/>
  <c r="J16" i="3"/>
  <c r="J38" i="3"/>
  <c r="J29" i="3"/>
  <c r="K21" i="3"/>
  <c r="K40" i="3"/>
  <c r="B46" i="27"/>
  <c r="P13" i="27"/>
  <c r="P46" i="27" s="1"/>
  <c r="O11" i="25"/>
  <c r="C7" i="27"/>
  <c r="Q7" i="27" s="1"/>
  <c r="Q11" i="27" s="1"/>
  <c r="B11" i="28"/>
  <c r="P5" i="28"/>
  <c r="P11" i="28" s="1"/>
  <c r="P14" i="28"/>
  <c r="J40" i="19"/>
  <c r="K27" i="19"/>
  <c r="Q13" i="28"/>
  <c r="J16" i="23"/>
  <c r="D46" i="23"/>
  <c r="F46" i="23"/>
  <c r="J6" i="19"/>
  <c r="D11" i="19"/>
  <c r="N11" i="25"/>
  <c r="J14" i="23"/>
  <c r="P11" i="27"/>
  <c r="N46" i="25"/>
  <c r="B11" i="27"/>
  <c r="G11" i="3"/>
  <c r="J13" i="3"/>
  <c r="J35" i="3"/>
  <c r="J26" i="3"/>
  <c r="K26" i="3"/>
  <c r="K25" i="3"/>
  <c r="Q46" i="27"/>
  <c r="C16" i="28"/>
  <c r="Q16" i="28" s="1"/>
  <c r="O46" i="21"/>
  <c r="K18" i="23"/>
  <c r="E46" i="23"/>
  <c r="B46" i="23"/>
  <c r="J17" i="19"/>
  <c r="D46" i="19"/>
  <c r="J16" i="19"/>
  <c r="J5" i="19"/>
  <c r="B43" i="3"/>
  <c r="J43" i="3" s="1"/>
  <c r="P43" i="1"/>
  <c r="B43" i="2" s="1"/>
  <c r="P43" i="2" s="1"/>
  <c r="B46" i="1"/>
  <c r="G46" i="3"/>
  <c r="J14" i="3"/>
  <c r="B22" i="28"/>
  <c r="P22" i="28" s="1"/>
  <c r="N46" i="21"/>
  <c r="Q5" i="28"/>
  <c r="Q11" i="28" s="1"/>
  <c r="C11" i="28"/>
  <c r="C46" i="1"/>
  <c r="C46" i="3" s="1"/>
  <c r="J10" i="23"/>
  <c r="K34" i="3"/>
  <c r="K34" i="19"/>
  <c r="C17" i="3"/>
  <c r="K17" i="3" s="1"/>
  <c r="Q44" i="1"/>
  <c r="K15" i="23"/>
  <c r="J41" i="23"/>
  <c r="J37" i="23"/>
  <c r="J32" i="23"/>
  <c r="J28" i="23"/>
  <c r="J22" i="23"/>
  <c r="J23" i="19"/>
  <c r="K42" i="19"/>
  <c r="K16" i="19"/>
  <c r="J6" i="23"/>
  <c r="J30" i="23"/>
  <c r="D11" i="23"/>
  <c r="J5" i="23"/>
  <c r="K36" i="23"/>
  <c r="K31" i="23"/>
  <c r="K23" i="23"/>
  <c r="E11" i="23"/>
  <c r="F48" i="21"/>
  <c r="B48" i="19" s="1"/>
  <c r="F48" i="25"/>
  <c r="K48" i="25"/>
  <c r="J40" i="23"/>
  <c r="J36" i="23"/>
  <c r="J31" i="23"/>
  <c r="J27" i="23"/>
  <c r="J28" i="3"/>
  <c r="J30" i="3"/>
  <c r="J31" i="3"/>
  <c r="J36" i="3"/>
  <c r="J40" i="3"/>
  <c r="J42" i="3"/>
  <c r="J9" i="3"/>
  <c r="K9" i="23"/>
  <c r="I11" i="23"/>
  <c r="H48" i="28"/>
  <c r="F48" i="19" s="1"/>
  <c r="I48" i="28"/>
  <c r="G48" i="19" s="1"/>
  <c r="D48" i="1"/>
  <c r="I48" i="27"/>
  <c r="J42" i="23"/>
  <c r="J38" i="23"/>
  <c r="J29" i="23"/>
  <c r="J13" i="23"/>
  <c r="J38" i="19"/>
  <c r="J27" i="19"/>
  <c r="J14" i="19"/>
  <c r="K40" i="19"/>
  <c r="K29" i="19"/>
  <c r="K20" i="19"/>
  <c r="G11" i="19"/>
  <c r="J17" i="3"/>
  <c r="I48" i="3" l="1"/>
  <c r="D48" i="3"/>
  <c r="C48" i="1"/>
  <c r="C50" i="1" s="1"/>
  <c r="E50" i="1" s="1"/>
  <c r="G50" i="1" s="1"/>
  <c r="I50" i="1" s="1"/>
  <c r="K50" i="1" s="1"/>
  <c r="M50" i="1" s="1"/>
  <c r="O50" i="1" s="1"/>
  <c r="C50" i="2" s="1"/>
  <c r="F48" i="23"/>
  <c r="H48" i="23"/>
  <c r="E48" i="23"/>
  <c r="J11" i="3"/>
  <c r="E48" i="3"/>
  <c r="P46" i="28"/>
  <c r="P48" i="28" s="1"/>
  <c r="H48" i="3"/>
  <c r="K11" i="19"/>
  <c r="K11" i="23"/>
  <c r="J11" i="19"/>
  <c r="C46" i="28"/>
  <c r="O48" i="21"/>
  <c r="N48" i="21"/>
  <c r="I48" i="23"/>
  <c r="Q48" i="27"/>
  <c r="G48" i="23"/>
  <c r="B48" i="23"/>
  <c r="O48" i="25"/>
  <c r="K46" i="23"/>
  <c r="C11" i="27"/>
  <c r="C48" i="27" s="1"/>
  <c r="C48" i="23"/>
  <c r="F48" i="3"/>
  <c r="P46" i="1"/>
  <c r="B46" i="2" s="1"/>
  <c r="P46" i="2"/>
  <c r="P48" i="2" s="1"/>
  <c r="K46" i="3"/>
  <c r="C48" i="3"/>
  <c r="C48" i="28"/>
  <c r="P48" i="27"/>
  <c r="D48" i="23"/>
  <c r="C44" i="2"/>
  <c r="Q44" i="2" s="1"/>
  <c r="Q46" i="2" s="1"/>
  <c r="Q48" i="2" s="1"/>
  <c r="Q46" i="1"/>
  <c r="B48" i="27"/>
  <c r="N48" i="25"/>
  <c r="B11" i="2"/>
  <c r="J46" i="23"/>
  <c r="B46" i="3"/>
  <c r="B48" i="1"/>
  <c r="B50" i="1" s="1"/>
  <c r="D50" i="1" s="1"/>
  <c r="F50" i="1" s="1"/>
  <c r="H50" i="1" s="1"/>
  <c r="Q46" i="28"/>
  <c r="Q48" i="28" s="1"/>
  <c r="J46" i="19"/>
  <c r="J11" i="23"/>
  <c r="K46" i="19"/>
  <c r="G48" i="3"/>
  <c r="B46" i="28"/>
  <c r="B48" i="28" s="1"/>
  <c r="K11" i="3"/>
  <c r="K48" i="19" l="1"/>
  <c r="J48" i="19"/>
  <c r="K48" i="23"/>
  <c r="C50" i="3"/>
  <c r="K48" i="3"/>
  <c r="P48" i="1"/>
  <c r="B48" i="2" s="1"/>
  <c r="E50" i="2"/>
  <c r="G50" i="2" s="1"/>
  <c r="I50" i="2" s="1"/>
  <c r="E50" i="3"/>
  <c r="B50" i="3"/>
  <c r="J50" i="1"/>
  <c r="L50" i="1" s="1"/>
  <c r="N50" i="1" s="1"/>
  <c r="B50" i="2" s="1"/>
  <c r="J48" i="23"/>
  <c r="J46" i="3"/>
  <c r="J48" i="3" s="1"/>
  <c r="B48" i="3"/>
  <c r="C46" i="2"/>
  <c r="Q48" i="1"/>
  <c r="C48" i="2" s="1"/>
  <c r="D50" i="2" l="1"/>
  <c r="F50" i="2" s="1"/>
  <c r="H50" i="2" s="1"/>
  <c r="D50" i="3"/>
  <c r="K50" i="2"/>
  <c r="M50" i="2" s="1"/>
  <c r="O50" i="2" s="1"/>
  <c r="C49" i="25" s="1"/>
  <c r="G50" i="3"/>
  <c r="J50" i="2" l="1"/>
  <c r="L50" i="2" s="1"/>
  <c r="N50" i="2" s="1"/>
  <c r="B49" i="25" s="1"/>
  <c r="F50" i="3"/>
  <c r="C50" i="25"/>
  <c r="E50" i="25" s="1"/>
  <c r="G50" i="25" s="1"/>
  <c r="I50" i="3"/>
  <c r="H50" i="3" l="1"/>
  <c r="B50" i="25"/>
  <c r="D50" i="25" s="1"/>
  <c r="F50" i="25" s="1"/>
  <c r="C50" i="23"/>
  <c r="I50" i="25"/>
  <c r="K50" i="25" s="1"/>
  <c r="M50" i="25" s="1"/>
  <c r="C50" i="27" s="1"/>
  <c r="B50" i="23" l="1"/>
  <c r="H50" i="25"/>
  <c r="J50" i="25" s="1"/>
  <c r="L50" i="25" s="1"/>
  <c r="B50" i="27" s="1"/>
  <c r="E50" i="27"/>
  <c r="G50" i="27" s="1"/>
  <c r="I50" i="27" s="1"/>
  <c r="K50" i="27" s="1"/>
  <c r="E50" i="23"/>
  <c r="G50" i="23" l="1"/>
  <c r="M50" i="27"/>
  <c r="O50" i="27" s="1"/>
  <c r="D50" i="23"/>
  <c r="D50" i="27"/>
  <c r="F50" i="27" s="1"/>
  <c r="H50" i="27" s="1"/>
  <c r="I50" i="23" l="1"/>
  <c r="C49" i="21" s="1"/>
  <c r="J50" i="27"/>
  <c r="L50" i="27" s="1"/>
  <c r="N50" i="27" s="1"/>
  <c r="F50" i="23"/>
  <c r="H50" i="23" l="1"/>
  <c r="B49" i="21" s="1"/>
  <c r="C50" i="21"/>
  <c r="E50" i="21" s="1"/>
  <c r="G50" i="21" s="1"/>
  <c r="B50" i="21" l="1"/>
  <c r="D50" i="21" s="1"/>
  <c r="F50" i="21" s="1"/>
  <c r="C50" i="19"/>
  <c r="I50" i="21"/>
  <c r="K50" i="21" s="1"/>
  <c r="M50" i="21" s="1"/>
  <c r="C50" i="28" s="1"/>
  <c r="B50" i="19" l="1"/>
  <c r="H50" i="21"/>
  <c r="J50" i="21" s="1"/>
  <c r="L50" i="21" s="1"/>
  <c r="B50" i="28" s="1"/>
  <c r="E50" i="19"/>
  <c r="E50" i="28"/>
  <c r="G50" i="28" s="1"/>
  <c r="I50" i="28" s="1"/>
  <c r="D50" i="19" l="1"/>
  <c r="D50" i="28"/>
  <c r="F50" i="28" s="1"/>
  <c r="H50" i="28" s="1"/>
  <c r="K50" i="28"/>
  <c r="M50" i="28" s="1"/>
  <c r="O50" i="28" s="1"/>
  <c r="G50" i="19"/>
  <c r="I50" i="19" l="1"/>
  <c r="J50" i="28"/>
  <c r="L50" i="28" s="1"/>
  <c r="N50" i="28" s="1"/>
  <c r="F50" i="19"/>
  <c r="H50" i="19" l="1"/>
</calcChain>
</file>

<file path=xl/sharedStrings.xml><?xml version="1.0" encoding="utf-8"?>
<sst xmlns="http://schemas.openxmlformats.org/spreadsheetml/2006/main" count="230" uniqueCount="70">
  <si>
    <t>TOTAL</t>
  </si>
  <si>
    <t>Actual</t>
  </si>
  <si>
    <t>INCOME</t>
  </si>
  <si>
    <t>TOTAL £</t>
  </si>
  <si>
    <t>EXPENDITURE</t>
  </si>
  <si>
    <t>Income less expenditure</t>
  </si>
  <si>
    <t>Carried over</t>
  </si>
  <si>
    <t>Opening bank balance</t>
  </si>
  <si>
    <t>Closing bank balance</t>
  </si>
  <si>
    <t>Q1</t>
  </si>
  <si>
    <t>Q2</t>
  </si>
  <si>
    <t>Q3</t>
  </si>
  <si>
    <t>Q4</t>
  </si>
  <si>
    <t>Other (please specify)</t>
  </si>
  <si>
    <t>Y1 Total</t>
  </si>
  <si>
    <t>Forecast</t>
  </si>
  <si>
    <t>Cashflow forecast - first six months</t>
  </si>
  <si>
    <t>Cashflow forecast - second six months</t>
  </si>
  <si>
    <t>TOTAL (12 MONTHS)</t>
  </si>
  <si>
    <t xml:space="preserve">Income from fees </t>
  </si>
  <si>
    <t xml:space="preserve">Income from Free Entitlement </t>
  </si>
  <si>
    <t xml:space="preserve">Income from Fundraising/Donations </t>
  </si>
  <si>
    <t xml:space="preserve">Milk </t>
  </si>
  <si>
    <t xml:space="preserve">Bank/relief staff </t>
  </si>
  <si>
    <t xml:space="preserve">Pension </t>
  </si>
  <si>
    <t xml:space="preserve">Cleaning Contract </t>
  </si>
  <si>
    <t xml:space="preserve">Clinical Waste </t>
  </si>
  <si>
    <t xml:space="preserve">Educational Consumables (pens/glue etc) </t>
  </si>
  <si>
    <t xml:space="preserve">Consumables (toiletries/nappies etc) </t>
  </si>
  <si>
    <t xml:space="preserve">Food (meals and snacks) </t>
  </si>
  <si>
    <t>Office Stationery</t>
  </si>
  <si>
    <t>Postage</t>
  </si>
  <si>
    <t xml:space="preserve">Marketing &amp; Promotion </t>
  </si>
  <si>
    <t xml:space="preserve">Uniforms </t>
  </si>
  <si>
    <t xml:space="preserve">Accountants &amp; Professional Fees </t>
  </si>
  <si>
    <t xml:space="preserve">Bank Services (inc card machine) </t>
  </si>
  <si>
    <t>Recruitment</t>
  </si>
  <si>
    <t xml:space="preserve">IT Software (inc support costs) </t>
  </si>
  <si>
    <t xml:space="preserve">Staff Training </t>
  </si>
  <si>
    <t xml:space="preserve">Events (fundraising/parties/xmas etc) </t>
  </si>
  <si>
    <t>Contingency</t>
  </si>
  <si>
    <t>Travel/transport</t>
  </si>
  <si>
    <t>Business Waste</t>
  </si>
  <si>
    <t xml:space="preserve">Start-up </t>
  </si>
  <si>
    <t xml:space="preserve">Closing bank balance </t>
  </si>
  <si>
    <t>Cashflow forecast - Year 2 - first six months</t>
  </si>
  <si>
    <t>Cashflow forecast - Year 2 - second six months</t>
  </si>
  <si>
    <t>Cashflow forecast - Year 2 - summary</t>
  </si>
  <si>
    <t>Cashflow forecast - Year 1 - summary</t>
  </si>
  <si>
    <t>Cashflow forecast - Year 3 - first six months</t>
  </si>
  <si>
    <t>Cashflow forecast - Year 3 - second six months</t>
  </si>
  <si>
    <t xml:space="preserve">TOTAL £ </t>
  </si>
  <si>
    <t>Cashflow forecast - Year 3 - summary</t>
  </si>
  <si>
    <t>Start-up costs</t>
  </si>
  <si>
    <t>Pemises (rent, rates &amp; utlities)</t>
  </si>
  <si>
    <t xml:space="preserve">Telephone &amp; Broadband </t>
  </si>
  <si>
    <t xml:space="preserve">Educational Supplies (books,games etc) </t>
  </si>
  <si>
    <t xml:space="preserve">Equipment Purchase(items over £50) </t>
  </si>
  <si>
    <t xml:space="preserve">Mobile Phones </t>
  </si>
  <si>
    <t>Ofsted Registration</t>
  </si>
  <si>
    <t>TOTAL  £</t>
  </si>
  <si>
    <t xml:space="preserve">Forecast </t>
  </si>
  <si>
    <t xml:space="preserve">Actual </t>
  </si>
  <si>
    <t xml:space="preserve">Staff </t>
  </si>
  <si>
    <t xml:space="preserve">Care: Do not amend rows shaded green as they are linekd to start-up costs </t>
  </si>
  <si>
    <t xml:space="preserve">Loan/Grant </t>
  </si>
  <si>
    <t>Bank Repayments</t>
  </si>
  <si>
    <t>Y2 Total</t>
  </si>
  <si>
    <t>Y3 Total</t>
  </si>
  <si>
    <t xml:space="preserve">Insurances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</si>
</sst>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indexed="10"/>
      <name val="Arial"/>
    </font>
    <font>
      <b/>
      <u/>
      <sz val="12"/>
      <name val="Calibri"/>
      <family val="2"/>
    </font>
    <font>
      <b/>
      <sz val="12"/>
      <color indexed="8"/>
      <name val="Calibri"/>
      <family val="2"/>
    </font>
    <font>
      <sz val="8"/>
      <name val="Arial"/>
    </font>
    <font>
      <b/>
      <sz val="12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23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thin">
        <color indexed="64"/>
      </right>
      <top style="thin">
        <color indexed="55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64"/>
      </top>
      <bottom style="thin">
        <color indexed="23"/>
      </bottom>
      <diagonal/>
    </border>
    <border>
      <left style="hair">
        <color indexed="23"/>
      </left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thin">
        <color indexed="55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84">
    <xf numFmtId="0" fontId="0" fillId="0" borderId="0" xfId="0"/>
    <xf numFmtId="1" fontId="19" fillId="24" borderId="10" xfId="37" applyNumberFormat="1" applyFont="1" applyFill="1" applyBorder="1" applyAlignment="1" applyProtection="1">
      <alignment horizontal="center"/>
    </xf>
    <xf numFmtId="3" fontId="20" fillId="25" borderId="1" xfId="37" applyNumberFormat="1" applyFont="1" applyFill="1" applyBorder="1" applyProtection="1"/>
    <xf numFmtId="1" fontId="20" fillId="24" borderId="11" xfId="39" applyNumberFormat="1" applyFont="1" applyFill="1" applyBorder="1" applyAlignment="1" applyProtection="1">
      <alignment horizontal="center"/>
    </xf>
    <xf numFmtId="3" fontId="20" fillId="25" borderId="12" xfId="37" applyNumberFormat="1" applyFont="1" applyFill="1" applyBorder="1" applyProtection="1"/>
    <xf numFmtId="0" fontId="19" fillId="26" borderId="13" xfId="39" applyFont="1" applyFill="1" applyBorder="1" applyProtection="1"/>
    <xf numFmtId="3" fontId="20" fillId="25" borderId="14" xfId="37" applyNumberFormat="1" applyFont="1" applyFill="1" applyBorder="1" applyProtection="1"/>
    <xf numFmtId="3" fontId="20" fillId="25" borderId="15" xfId="37" applyNumberFormat="1" applyFont="1" applyFill="1" applyBorder="1" applyProtection="1"/>
    <xf numFmtId="0" fontId="20" fillId="26" borderId="16" xfId="37" applyFont="1" applyFill="1" applyBorder="1" applyProtection="1"/>
    <xf numFmtId="1" fontId="19" fillId="24" borderId="17" xfId="37" applyNumberFormat="1" applyFont="1" applyFill="1" applyBorder="1" applyAlignment="1" applyProtection="1">
      <alignment horizontal="center"/>
    </xf>
    <xf numFmtId="1" fontId="19" fillId="24" borderId="1" xfId="37" applyNumberFormat="1" applyFont="1" applyFill="1" applyBorder="1" applyAlignment="1" applyProtection="1">
      <alignment horizontal="center"/>
    </xf>
    <xf numFmtId="3" fontId="20" fillId="24" borderId="14" xfId="37" applyNumberFormat="1" applyFont="1" applyFill="1" applyBorder="1" applyProtection="1"/>
    <xf numFmtId="3" fontId="20" fillId="24" borderId="1" xfId="37" applyNumberFormat="1" applyFont="1" applyFill="1" applyBorder="1" applyProtection="1"/>
    <xf numFmtId="1" fontId="19" fillId="24" borderId="18" xfId="37" applyNumberFormat="1" applyFont="1" applyFill="1" applyBorder="1" applyAlignment="1" applyProtection="1">
      <alignment horizontal="center"/>
    </xf>
    <xf numFmtId="1" fontId="19" fillId="24" borderId="19" xfId="37" applyNumberFormat="1" applyFont="1" applyFill="1" applyBorder="1" applyAlignment="1" applyProtection="1">
      <alignment horizontal="center"/>
    </xf>
    <xf numFmtId="1" fontId="20" fillId="25" borderId="11" xfId="39" applyNumberFormat="1" applyFont="1" applyFill="1" applyBorder="1" applyAlignment="1" applyProtection="1">
      <alignment horizontal="center"/>
    </xf>
    <xf numFmtId="1" fontId="20" fillId="25" borderId="20" xfId="39" applyNumberFormat="1" applyFont="1" applyFill="1" applyBorder="1" applyAlignment="1" applyProtection="1">
      <alignment horizontal="center"/>
    </xf>
    <xf numFmtId="0" fontId="22" fillId="26" borderId="0" xfId="37" applyFont="1" applyFill="1" applyProtection="1">
      <protection locked="0"/>
    </xf>
    <xf numFmtId="0" fontId="18" fillId="26" borderId="0" xfId="37" applyFont="1" applyFill="1" applyProtection="1">
      <protection locked="0"/>
    </xf>
    <xf numFmtId="1" fontId="18" fillId="26" borderId="0" xfId="37" applyNumberFormat="1" applyFont="1" applyFill="1" applyProtection="1">
      <protection locked="0"/>
    </xf>
    <xf numFmtId="1" fontId="18" fillId="26" borderId="0" xfId="37" applyNumberFormat="1" applyFont="1" applyFill="1" applyBorder="1" applyProtection="1">
      <protection locked="0"/>
    </xf>
    <xf numFmtId="0" fontId="0" fillId="26" borderId="0" xfId="0" applyFill="1" applyProtection="1">
      <protection locked="0"/>
    </xf>
    <xf numFmtId="0" fontId="0" fillId="0" borderId="0" xfId="0" applyProtection="1">
      <protection locked="0"/>
    </xf>
    <xf numFmtId="0" fontId="18" fillId="26" borderId="0" xfId="38" applyFont="1" applyFill="1" applyProtection="1">
      <protection locked="0"/>
    </xf>
    <xf numFmtId="1" fontId="18" fillId="26" borderId="0" xfId="38" applyNumberFormat="1" applyFont="1" applyFill="1" applyProtection="1">
      <protection locked="0"/>
    </xf>
    <xf numFmtId="0" fontId="22" fillId="26" borderId="0" xfId="0" applyFont="1" applyFill="1" applyProtection="1"/>
    <xf numFmtId="0" fontId="0" fillId="26" borderId="0" xfId="0" applyFill="1" applyProtection="1"/>
    <xf numFmtId="0" fontId="21" fillId="26" borderId="0" xfId="0" applyFont="1" applyFill="1" applyProtection="1"/>
    <xf numFmtId="0" fontId="0" fillId="0" borderId="0" xfId="0" applyProtection="1"/>
    <xf numFmtId="3" fontId="21" fillId="26" borderId="0" xfId="0" applyNumberFormat="1" applyFont="1" applyFill="1" applyProtection="1"/>
    <xf numFmtId="0" fontId="20" fillId="26" borderId="21" xfId="39" applyFont="1" applyFill="1" applyBorder="1" applyAlignment="1" applyProtection="1">
      <alignment horizontal="right"/>
    </xf>
    <xf numFmtId="0" fontId="19" fillId="26" borderId="22" xfId="39" applyFont="1" applyFill="1" applyBorder="1" applyProtection="1"/>
    <xf numFmtId="0" fontId="18" fillId="0" borderId="0" xfId="37" applyFont="1" applyFill="1" applyProtection="1">
      <protection locked="0"/>
    </xf>
    <xf numFmtId="1" fontId="18" fillId="0" borderId="0" xfId="37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18" fillId="0" borderId="0" xfId="37" applyFont="1" applyFill="1" applyAlignment="1" applyProtection="1">
      <alignment horizontal="center"/>
      <protection locked="0"/>
    </xf>
    <xf numFmtId="1" fontId="18" fillId="0" borderId="0" xfId="37" applyNumberFormat="1" applyFont="1" applyFill="1" applyAlignment="1" applyProtection="1">
      <alignment horizontal="center"/>
      <protection locked="0"/>
    </xf>
    <xf numFmtId="0" fontId="18" fillId="0" borderId="0" xfId="37" applyFont="1" applyFill="1" applyAlignment="1" applyProtection="1">
      <protection locked="0"/>
    </xf>
    <xf numFmtId="1" fontId="18" fillId="0" borderId="0" xfId="37" applyNumberFormat="1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Protection="1"/>
    <xf numFmtId="3" fontId="21" fillId="0" borderId="0" xfId="0" applyNumberFormat="1" applyFont="1" applyFill="1" applyProtection="1"/>
    <xf numFmtId="0" fontId="21" fillId="0" borderId="0" xfId="0" applyFont="1" applyFill="1" applyProtection="1"/>
    <xf numFmtId="0" fontId="20" fillId="26" borderId="23" xfId="39" applyFont="1" applyFill="1" applyBorder="1" applyProtection="1"/>
    <xf numFmtId="1" fontId="20" fillId="24" borderId="17" xfId="39" applyNumberFormat="1" applyFont="1" applyFill="1" applyBorder="1" applyAlignment="1" applyProtection="1">
      <alignment horizontal="center"/>
    </xf>
    <xf numFmtId="0" fontId="19" fillId="26" borderId="24" xfId="39" applyFont="1" applyFill="1" applyBorder="1" applyProtection="1"/>
    <xf numFmtId="0" fontId="20" fillId="26" borderId="25" xfId="39" applyFont="1" applyFill="1" applyBorder="1" applyAlignment="1" applyProtection="1">
      <alignment horizontal="right"/>
    </xf>
    <xf numFmtId="3" fontId="20" fillId="24" borderId="26" xfId="37" applyNumberFormat="1" applyFont="1" applyFill="1" applyBorder="1" applyProtection="1"/>
    <xf numFmtId="3" fontId="20" fillId="25" borderId="26" xfId="37" applyNumberFormat="1" applyFont="1" applyFill="1" applyBorder="1" applyProtection="1"/>
    <xf numFmtId="3" fontId="20" fillId="25" borderId="27" xfId="37" applyNumberFormat="1" applyFont="1" applyFill="1" applyBorder="1" applyProtection="1"/>
    <xf numFmtId="0" fontId="20" fillId="26" borderId="28" xfId="39" applyFont="1" applyFill="1" applyBorder="1" applyProtection="1"/>
    <xf numFmtId="0" fontId="19" fillId="26" borderId="28" xfId="39" applyFont="1" applyFill="1" applyBorder="1" applyProtection="1"/>
    <xf numFmtId="0" fontId="20" fillId="26" borderId="28" xfId="37" applyFont="1" applyFill="1" applyBorder="1" applyProtection="1"/>
    <xf numFmtId="0" fontId="19" fillId="26" borderId="28" xfId="37" applyFont="1" applyFill="1" applyBorder="1" applyProtection="1"/>
    <xf numFmtId="0" fontId="19" fillId="26" borderId="13" xfId="37" applyFont="1" applyFill="1" applyBorder="1" applyProtection="1"/>
    <xf numFmtId="0" fontId="20" fillId="26" borderId="21" xfId="37" applyFont="1" applyFill="1" applyBorder="1" applyAlignment="1" applyProtection="1">
      <alignment horizontal="right"/>
    </xf>
    <xf numFmtId="0" fontId="20" fillId="26" borderId="29" xfId="37" applyFont="1" applyFill="1" applyBorder="1" applyProtection="1"/>
    <xf numFmtId="0" fontId="19" fillId="26" borderId="30" xfId="37" applyFont="1" applyFill="1" applyBorder="1" applyProtection="1"/>
    <xf numFmtId="2" fontId="19" fillId="26" borderId="31" xfId="37" applyNumberFormat="1" applyFont="1" applyFill="1" applyBorder="1" applyProtection="1"/>
    <xf numFmtId="0" fontId="19" fillId="26" borderId="13" xfId="37" applyFont="1" applyFill="1" applyBorder="1" applyProtection="1">
      <protection locked="0"/>
    </xf>
    <xf numFmtId="3" fontId="19" fillId="0" borderId="32" xfId="37" applyNumberFormat="1" applyFont="1" applyFill="1" applyBorder="1" applyProtection="1">
      <protection locked="0"/>
    </xf>
    <xf numFmtId="1" fontId="19" fillId="24" borderId="32" xfId="37" applyNumberFormat="1" applyFont="1" applyFill="1" applyBorder="1" applyAlignment="1" applyProtection="1">
      <alignment horizontal="center"/>
    </xf>
    <xf numFmtId="3" fontId="20" fillId="24" borderId="32" xfId="37" applyNumberFormat="1" applyFont="1" applyFill="1" applyBorder="1" applyProtection="1"/>
    <xf numFmtId="3" fontId="20" fillId="25" borderId="32" xfId="37" applyNumberFormat="1" applyFont="1" applyFill="1" applyBorder="1" applyProtection="1"/>
    <xf numFmtId="3" fontId="20" fillId="27" borderId="32" xfId="37" applyNumberFormat="1" applyFont="1" applyFill="1" applyBorder="1" applyProtection="1"/>
    <xf numFmtId="0" fontId="0" fillId="0" borderId="0" xfId="0" applyFill="1"/>
    <xf numFmtId="0" fontId="20" fillId="26" borderId="29" xfId="37" applyFont="1" applyFill="1" applyBorder="1" applyAlignment="1" applyProtection="1">
      <alignment horizontal="right"/>
    </xf>
    <xf numFmtId="0" fontId="19" fillId="26" borderId="33" xfId="37" applyFont="1" applyFill="1" applyBorder="1" applyProtection="1"/>
    <xf numFmtId="0" fontId="19" fillId="26" borderId="29" xfId="37" applyFont="1" applyFill="1" applyBorder="1" applyProtection="1"/>
    <xf numFmtId="0" fontId="19" fillId="26" borderId="34" xfId="37" applyFont="1" applyFill="1" applyBorder="1" applyProtection="1"/>
    <xf numFmtId="3" fontId="19" fillId="0" borderId="35" xfId="37" applyNumberFormat="1" applyFont="1" applyFill="1" applyBorder="1" applyProtection="1">
      <protection locked="0"/>
    </xf>
    <xf numFmtId="3" fontId="20" fillId="24" borderId="35" xfId="37" applyNumberFormat="1" applyFont="1" applyFill="1" applyBorder="1" applyProtection="1"/>
    <xf numFmtId="3" fontId="20" fillId="24" borderId="36" xfId="37" applyNumberFormat="1" applyFont="1" applyFill="1" applyBorder="1" applyProtection="1"/>
    <xf numFmtId="3" fontId="20" fillId="25" borderId="37" xfId="37" applyNumberFormat="1" applyFont="1" applyFill="1" applyBorder="1" applyProtection="1"/>
    <xf numFmtId="3" fontId="20" fillId="24" borderId="38" xfId="37" applyNumberFormat="1" applyFont="1" applyFill="1" applyBorder="1" applyProtection="1"/>
    <xf numFmtId="3" fontId="20" fillId="25" borderId="39" xfId="37" applyNumberFormat="1" applyFont="1" applyFill="1" applyBorder="1" applyProtection="1"/>
    <xf numFmtId="3" fontId="20" fillId="24" borderId="40" xfId="37" applyNumberFormat="1" applyFont="1" applyFill="1" applyBorder="1" applyProtection="1"/>
    <xf numFmtId="3" fontId="20" fillId="25" borderId="41" xfId="37" applyNumberFormat="1" applyFont="1" applyFill="1" applyBorder="1" applyProtection="1"/>
    <xf numFmtId="3" fontId="20" fillId="24" borderId="42" xfId="37" applyNumberFormat="1" applyFont="1" applyFill="1" applyBorder="1" applyProtection="1"/>
    <xf numFmtId="3" fontId="20" fillId="25" borderId="43" xfId="37" applyNumberFormat="1" applyFont="1" applyFill="1" applyBorder="1" applyProtection="1"/>
    <xf numFmtId="3" fontId="20" fillId="24" borderId="44" xfId="37" applyNumberFormat="1" applyFont="1" applyFill="1" applyBorder="1" applyProtection="1"/>
    <xf numFmtId="3" fontId="20" fillId="25" borderId="45" xfId="37" applyNumberFormat="1" applyFont="1" applyFill="1" applyBorder="1" applyProtection="1"/>
    <xf numFmtId="3" fontId="19" fillId="24" borderId="46" xfId="37" applyNumberFormat="1" applyFont="1" applyFill="1" applyBorder="1" applyProtection="1"/>
    <xf numFmtId="3" fontId="19" fillId="24" borderId="47" xfId="37" applyNumberFormat="1" applyFont="1" applyFill="1" applyBorder="1" applyProtection="1"/>
    <xf numFmtId="3" fontId="19" fillId="24" borderId="46" xfId="37" applyNumberFormat="1" applyFont="1" applyFill="1" applyBorder="1" applyProtection="1">
      <protection locked="0"/>
    </xf>
    <xf numFmtId="3" fontId="19" fillId="24" borderId="47" xfId="37" applyNumberFormat="1" applyFont="1" applyFill="1" applyBorder="1" applyProtection="1">
      <protection locked="0"/>
    </xf>
    <xf numFmtId="3" fontId="19" fillId="0" borderId="46" xfId="37" applyNumberFormat="1" applyFont="1" applyFill="1" applyBorder="1" applyProtection="1">
      <protection locked="0"/>
    </xf>
    <xf numFmtId="3" fontId="19" fillId="0" borderId="47" xfId="37" applyNumberFormat="1" applyFont="1" applyFill="1" applyBorder="1" applyProtection="1">
      <protection locked="0"/>
    </xf>
    <xf numFmtId="1" fontId="19" fillId="24" borderId="35" xfId="37" applyNumberFormat="1" applyFont="1" applyFill="1" applyBorder="1" applyAlignment="1" applyProtection="1">
      <alignment horizontal="center"/>
    </xf>
    <xf numFmtId="1" fontId="19" fillId="24" borderId="48" xfId="37" applyNumberFormat="1" applyFont="1" applyFill="1" applyBorder="1" applyAlignment="1" applyProtection="1">
      <alignment horizontal="center"/>
    </xf>
    <xf numFmtId="0" fontId="19" fillId="26" borderId="13" xfId="37" applyFont="1" applyFill="1" applyBorder="1" applyAlignment="1" applyProtection="1">
      <alignment horizontal="right"/>
      <protection locked="0"/>
    </xf>
    <xf numFmtId="0" fontId="20" fillId="26" borderId="13" xfId="37" applyFont="1" applyFill="1" applyBorder="1" applyAlignment="1" applyProtection="1">
      <alignment horizontal="right"/>
      <protection locked="0"/>
    </xf>
    <xf numFmtId="1" fontId="19" fillId="25" borderId="1" xfId="37" applyNumberFormat="1" applyFont="1" applyFill="1" applyBorder="1" applyAlignment="1" applyProtection="1">
      <alignment horizontal="center"/>
    </xf>
    <xf numFmtId="1" fontId="19" fillId="25" borderId="49" xfId="37" applyNumberFormat="1" applyFont="1" applyFill="1" applyBorder="1" applyAlignment="1" applyProtection="1">
      <alignment horizontal="center"/>
    </xf>
    <xf numFmtId="1" fontId="19" fillId="25" borderId="50" xfId="37" applyNumberFormat="1" applyFont="1" applyFill="1" applyBorder="1" applyAlignment="1" applyProtection="1">
      <alignment horizontal="center"/>
    </xf>
    <xf numFmtId="1" fontId="19" fillId="25" borderId="51" xfId="37" applyNumberFormat="1" applyFont="1" applyFill="1" applyBorder="1" applyAlignment="1" applyProtection="1">
      <alignment horizontal="center"/>
    </xf>
    <xf numFmtId="0" fontId="19" fillId="0" borderId="28" xfId="37" applyFont="1" applyFill="1" applyBorder="1" applyProtection="1"/>
    <xf numFmtId="1" fontId="19" fillId="25" borderId="52" xfId="37" applyNumberFormat="1" applyFont="1" applyFill="1" applyBorder="1" applyAlignment="1" applyProtection="1">
      <alignment horizontal="center"/>
    </xf>
    <xf numFmtId="1" fontId="19" fillId="25" borderId="53" xfId="37" applyNumberFormat="1" applyFont="1" applyFill="1" applyBorder="1" applyAlignment="1" applyProtection="1">
      <alignment horizontal="center"/>
    </xf>
    <xf numFmtId="1" fontId="19" fillId="25" borderId="10" xfId="37" applyNumberFormat="1" applyFont="1" applyFill="1" applyBorder="1" applyAlignment="1" applyProtection="1">
      <alignment horizontal="center"/>
    </xf>
    <xf numFmtId="1" fontId="19" fillId="25" borderId="54" xfId="37" applyNumberFormat="1" applyFont="1" applyFill="1" applyBorder="1" applyAlignment="1" applyProtection="1">
      <alignment horizontal="center"/>
    </xf>
    <xf numFmtId="1" fontId="19" fillId="25" borderId="32" xfId="37" applyNumberFormat="1" applyFont="1" applyFill="1" applyBorder="1" applyAlignment="1" applyProtection="1">
      <alignment horizontal="center"/>
    </xf>
    <xf numFmtId="1" fontId="19" fillId="25" borderId="55" xfId="37" applyNumberFormat="1" applyFont="1" applyFill="1" applyBorder="1" applyAlignment="1" applyProtection="1">
      <alignment horizontal="center"/>
    </xf>
    <xf numFmtId="3" fontId="20" fillId="24" borderId="46" xfId="37" applyNumberFormat="1" applyFont="1" applyFill="1" applyBorder="1" applyProtection="1"/>
    <xf numFmtId="3" fontId="20" fillId="25" borderId="47" xfId="37" applyNumberFormat="1" applyFont="1" applyFill="1" applyBorder="1" applyProtection="1"/>
    <xf numFmtId="3" fontId="20" fillId="24" borderId="56" xfId="37" applyNumberFormat="1" applyFont="1" applyFill="1" applyBorder="1" applyProtection="1"/>
    <xf numFmtId="3" fontId="20" fillId="25" borderId="57" xfId="37" applyNumberFormat="1" applyFont="1" applyFill="1" applyBorder="1" applyProtection="1"/>
    <xf numFmtId="0" fontId="19" fillId="26" borderId="58" xfId="37" applyFont="1" applyFill="1" applyBorder="1" applyAlignment="1" applyProtection="1">
      <alignment horizontal="left" vertical="center" indent="1"/>
    </xf>
    <xf numFmtId="0" fontId="19" fillId="26" borderId="59" xfId="37" applyFont="1" applyFill="1" applyBorder="1" applyAlignment="1" applyProtection="1">
      <alignment horizontal="left" vertical="center" indent="1"/>
    </xf>
    <xf numFmtId="1" fontId="20" fillId="24" borderId="0" xfId="37" applyNumberFormat="1" applyFont="1" applyFill="1" applyAlignment="1">
      <alignment horizontal="center"/>
    </xf>
    <xf numFmtId="0" fontId="20" fillId="25" borderId="0" xfId="0" applyFont="1" applyFill="1" applyAlignment="1">
      <alignment horizontal="center"/>
    </xf>
    <xf numFmtId="3" fontId="19" fillId="0" borderId="32" xfId="37" applyNumberFormat="1" applyFont="1" applyFill="1" applyBorder="1" applyAlignment="1" applyProtection="1">
      <alignment vertical="center"/>
      <protection locked="0"/>
    </xf>
    <xf numFmtId="3" fontId="25" fillId="0" borderId="32" xfId="37" applyNumberFormat="1" applyFont="1" applyFill="1" applyBorder="1" applyAlignment="1">
      <alignment vertical="center"/>
    </xf>
    <xf numFmtId="3" fontId="25" fillId="25" borderId="32" xfId="0" applyNumberFormat="1" applyFont="1" applyFill="1" applyBorder="1"/>
    <xf numFmtId="0" fontId="20" fillId="0" borderId="29" xfId="37" applyFont="1" applyFill="1" applyBorder="1" applyProtection="1"/>
    <xf numFmtId="0" fontId="20" fillId="0" borderId="23" xfId="39" applyFont="1" applyFill="1" applyBorder="1" applyProtection="1"/>
    <xf numFmtId="0" fontId="20" fillId="0" borderId="28" xfId="39" applyFont="1" applyFill="1" applyBorder="1" applyProtection="1"/>
    <xf numFmtId="0" fontId="19" fillId="0" borderId="28" xfId="39" applyFont="1" applyFill="1" applyBorder="1" applyProtection="1"/>
    <xf numFmtId="3" fontId="20" fillId="25" borderId="1" xfId="37" applyNumberFormat="1" applyFont="1" applyFill="1" applyBorder="1" applyProtection="1"/>
    <xf numFmtId="3" fontId="20" fillId="24" borderId="1" xfId="37" applyNumberFormat="1" applyFont="1" applyFill="1" applyBorder="1" applyProtection="1"/>
    <xf numFmtId="0" fontId="19" fillId="28" borderId="0" xfId="37" applyFont="1" applyFill="1" applyBorder="1" applyProtection="1">
      <protection locked="0"/>
    </xf>
    <xf numFmtId="1" fontId="19" fillId="28" borderId="0" xfId="37" applyNumberFormat="1" applyFont="1" applyFill="1" applyBorder="1" applyProtection="1">
      <protection locked="0"/>
    </xf>
    <xf numFmtId="1" fontId="19" fillId="28" borderId="60" xfId="37" applyNumberFormat="1" applyFont="1" applyFill="1" applyBorder="1" applyProtection="1">
      <protection locked="0"/>
    </xf>
    <xf numFmtId="0" fontId="19" fillId="28" borderId="35" xfId="37" applyFont="1" applyFill="1" applyBorder="1" applyProtection="1">
      <protection locked="0"/>
    </xf>
    <xf numFmtId="1" fontId="19" fillId="28" borderId="32" xfId="37" applyNumberFormat="1" applyFont="1" applyFill="1" applyBorder="1" applyProtection="1">
      <protection locked="0"/>
    </xf>
    <xf numFmtId="0" fontId="19" fillId="28" borderId="32" xfId="37" applyFont="1" applyFill="1" applyBorder="1" applyProtection="1">
      <protection locked="0"/>
    </xf>
    <xf numFmtId="1" fontId="19" fillId="0" borderId="60" xfId="37" applyNumberFormat="1" applyFont="1" applyFill="1" applyBorder="1" applyProtection="1">
      <protection locked="0"/>
    </xf>
    <xf numFmtId="1" fontId="19" fillId="0" borderId="61" xfId="37" applyNumberFormat="1" applyFont="1" applyFill="1" applyBorder="1" applyProtection="1">
      <protection locked="0"/>
    </xf>
    <xf numFmtId="0" fontId="19" fillId="0" borderId="32" xfId="37" applyFont="1" applyFill="1" applyBorder="1" applyProtection="1">
      <protection locked="0"/>
    </xf>
    <xf numFmtId="1" fontId="19" fillId="0" borderId="32" xfId="37" applyNumberFormat="1" applyFont="1" applyFill="1" applyBorder="1" applyProtection="1">
      <protection locked="0"/>
    </xf>
    <xf numFmtId="0" fontId="19" fillId="28" borderId="62" xfId="37" applyFont="1" applyFill="1" applyBorder="1" applyProtection="1">
      <protection locked="0"/>
    </xf>
    <xf numFmtId="1" fontId="19" fillId="28" borderId="63" xfId="37" applyNumberFormat="1" applyFont="1" applyFill="1" applyBorder="1" applyProtection="1">
      <protection locked="0"/>
    </xf>
    <xf numFmtId="1" fontId="19" fillId="0" borderId="0" xfId="37" applyNumberFormat="1" applyFont="1" applyFill="1" applyBorder="1" applyProtection="1">
      <protection locked="0"/>
    </xf>
    <xf numFmtId="1" fontId="19" fillId="0" borderId="64" xfId="37" applyNumberFormat="1" applyFont="1" applyFill="1" applyBorder="1" applyProtection="1">
      <protection locked="0"/>
    </xf>
    <xf numFmtId="0" fontId="19" fillId="0" borderId="0" xfId="37" applyFont="1" applyFill="1" applyBorder="1" applyProtection="1">
      <protection locked="0"/>
    </xf>
    <xf numFmtId="1" fontId="20" fillId="28" borderId="65" xfId="39" applyNumberFormat="1" applyFont="1" applyFill="1" applyBorder="1" applyAlignment="1" applyProtection="1">
      <alignment horizontal="center"/>
    </xf>
    <xf numFmtId="1" fontId="20" fillId="28" borderId="66" xfId="39" applyNumberFormat="1" applyFont="1" applyFill="1" applyBorder="1" applyAlignment="1" applyProtection="1">
      <alignment horizontal="center"/>
    </xf>
    <xf numFmtId="0" fontId="19" fillId="28" borderId="67" xfId="37" applyFont="1" applyFill="1" applyBorder="1" applyProtection="1"/>
    <xf numFmtId="1" fontId="19" fillId="28" borderId="67" xfId="37" applyNumberFormat="1" applyFont="1" applyFill="1" applyBorder="1" applyProtection="1"/>
    <xf numFmtId="1" fontId="19" fillId="28" borderId="68" xfId="37" applyNumberFormat="1" applyFont="1" applyFill="1" applyBorder="1" applyProtection="1"/>
    <xf numFmtId="0" fontId="19" fillId="28" borderId="46" xfId="37" applyFont="1" applyFill="1" applyBorder="1" applyProtection="1">
      <protection locked="0"/>
    </xf>
    <xf numFmtId="1" fontId="19" fillId="28" borderId="47" xfId="37" applyNumberFormat="1" applyFont="1" applyFill="1" applyBorder="1" applyProtection="1">
      <protection locked="0"/>
    </xf>
    <xf numFmtId="3" fontId="19" fillId="28" borderId="67" xfId="37" applyNumberFormat="1" applyFont="1" applyFill="1" applyBorder="1" applyProtection="1"/>
    <xf numFmtId="0" fontId="19" fillId="28" borderId="69" xfId="37" applyFont="1" applyFill="1" applyBorder="1" applyProtection="1">
      <protection locked="0"/>
    </xf>
    <xf numFmtId="1" fontId="19" fillId="28" borderId="70" xfId="37" applyNumberFormat="1" applyFont="1" applyFill="1" applyBorder="1" applyProtection="1">
      <protection locked="0"/>
    </xf>
    <xf numFmtId="1" fontId="19" fillId="28" borderId="35" xfId="37" applyNumberFormat="1" applyFont="1" applyFill="1" applyBorder="1" applyProtection="1">
      <protection locked="0"/>
    </xf>
    <xf numFmtId="3" fontId="19" fillId="29" borderId="46" xfId="37" applyNumberFormat="1" applyFont="1" applyFill="1" applyBorder="1" applyProtection="1">
      <protection locked="0"/>
    </xf>
    <xf numFmtId="3" fontId="19" fillId="29" borderId="47" xfId="37" applyNumberFormat="1" applyFont="1" applyFill="1" applyBorder="1" applyProtection="1">
      <protection locked="0"/>
    </xf>
    <xf numFmtId="1" fontId="19" fillId="24" borderId="71" xfId="37" applyNumberFormat="1" applyFont="1" applyFill="1" applyBorder="1" applyAlignment="1" applyProtection="1">
      <alignment horizontal="center"/>
    </xf>
    <xf numFmtId="1" fontId="19" fillId="24" borderId="46" xfId="37" applyNumberFormat="1" applyFont="1" applyFill="1" applyBorder="1" applyAlignment="1" applyProtection="1">
      <alignment horizontal="center"/>
    </xf>
    <xf numFmtId="1" fontId="19" fillId="25" borderId="47" xfId="37" applyNumberFormat="1" applyFont="1" applyFill="1" applyBorder="1" applyAlignment="1" applyProtection="1">
      <alignment horizontal="center"/>
    </xf>
    <xf numFmtId="3" fontId="19" fillId="26" borderId="13" xfId="39" applyNumberFormat="1" applyFont="1" applyFill="1" applyBorder="1" applyProtection="1"/>
    <xf numFmtId="0" fontId="19" fillId="26" borderId="58" xfId="37" applyFont="1" applyFill="1" applyBorder="1" applyAlignment="1" applyProtection="1">
      <alignment horizontal="left" vertical="center" indent="1"/>
    </xf>
    <xf numFmtId="0" fontId="19" fillId="26" borderId="59" xfId="37" applyFont="1" applyFill="1" applyBorder="1" applyAlignment="1" applyProtection="1">
      <alignment horizontal="left" vertical="center" indent="1"/>
    </xf>
    <xf numFmtId="0" fontId="20" fillId="26" borderId="72" xfId="37" applyFont="1" applyFill="1" applyBorder="1" applyAlignment="1" applyProtection="1">
      <alignment horizontal="right" vertical="center"/>
    </xf>
    <xf numFmtId="0" fontId="20" fillId="26" borderId="76" xfId="37" applyFont="1" applyFill="1" applyBorder="1" applyAlignment="1" applyProtection="1">
      <alignment horizontal="right" vertical="center"/>
    </xf>
    <xf numFmtId="0" fontId="19" fillId="26" borderId="28" xfId="37" applyFont="1" applyFill="1" applyBorder="1" applyAlignment="1" applyProtection="1">
      <alignment horizontal="left" vertical="center" indent="1"/>
    </xf>
    <xf numFmtId="0" fontId="19" fillId="26" borderId="67" xfId="37" applyFont="1" applyFill="1" applyBorder="1" applyAlignment="1" applyProtection="1">
      <alignment horizontal="left" vertical="center" indent="1"/>
    </xf>
    <xf numFmtId="0" fontId="22" fillId="26" borderId="73" xfId="37" applyFont="1" applyFill="1" applyBorder="1" applyAlignment="1">
      <alignment horizontal="left"/>
    </xf>
    <xf numFmtId="0" fontId="19" fillId="26" borderId="74" xfId="37" applyFont="1" applyFill="1" applyBorder="1" applyAlignment="1" applyProtection="1">
      <alignment horizontal="left" vertical="center" indent="1"/>
    </xf>
    <xf numFmtId="0" fontId="19" fillId="26" borderId="75" xfId="37" applyFont="1" applyFill="1" applyBorder="1" applyAlignment="1" applyProtection="1">
      <alignment horizontal="left" vertical="center" indent="1"/>
    </xf>
    <xf numFmtId="1" fontId="20" fillId="0" borderId="77" xfId="37" applyNumberFormat="1" applyFont="1" applyFill="1" applyBorder="1" applyAlignment="1" applyProtection="1">
      <alignment horizontal="center"/>
      <protection locked="0"/>
    </xf>
    <xf numFmtId="1" fontId="20" fillId="0" borderId="77" xfId="37" applyNumberFormat="1" applyFont="1" applyBorder="1" applyAlignment="1" applyProtection="1">
      <alignment horizontal="center"/>
    </xf>
    <xf numFmtId="1" fontId="20" fillId="0" borderId="78" xfId="37" applyNumberFormat="1" applyFont="1" applyBorder="1" applyAlignment="1" applyProtection="1">
      <alignment horizontal="center"/>
    </xf>
    <xf numFmtId="0" fontId="23" fillId="28" borderId="0" xfId="0" applyNumberFormat="1" applyFont="1" applyFill="1" applyBorder="1" applyAlignment="1" applyProtection="1">
      <alignment vertical="center" wrapText="1"/>
      <protection locked="0"/>
    </xf>
    <xf numFmtId="0" fontId="0" fillId="0" borderId="73" xfId="0" applyBorder="1" applyAlignment="1">
      <alignment vertical="center" wrapText="1"/>
    </xf>
    <xf numFmtId="1" fontId="18" fillId="26" borderId="0" xfId="37" applyNumberFormat="1" applyFont="1" applyFill="1" applyBorder="1" applyAlignment="1" applyProtection="1">
      <alignment horizontal="left"/>
      <protection locked="0"/>
    </xf>
    <xf numFmtId="1" fontId="20" fillId="0" borderId="79" xfId="37" applyNumberFormat="1" applyFont="1" applyFill="1" applyBorder="1" applyAlignment="1" applyProtection="1">
      <alignment horizontal="center"/>
    </xf>
    <xf numFmtId="0" fontId="19" fillId="0" borderId="80" xfId="37" applyFont="1" applyFill="1" applyBorder="1" applyAlignment="1" applyProtection="1"/>
    <xf numFmtId="1" fontId="20" fillId="0" borderId="81" xfId="37" applyNumberFormat="1" applyFont="1" applyFill="1" applyBorder="1" applyAlignment="1" applyProtection="1">
      <alignment horizontal="center"/>
      <protection locked="0"/>
    </xf>
    <xf numFmtId="1" fontId="20" fillId="0" borderId="82" xfId="37" applyNumberFormat="1" applyFont="1" applyFill="1" applyBorder="1" applyAlignment="1" applyProtection="1">
      <alignment horizontal="center"/>
      <protection locked="0"/>
    </xf>
    <xf numFmtId="1" fontId="20" fillId="0" borderId="82" xfId="37" applyNumberFormat="1" applyFont="1" applyBorder="1" applyAlignment="1" applyProtection="1">
      <alignment horizontal="center"/>
      <protection locked="0"/>
    </xf>
    <xf numFmtId="1" fontId="20" fillId="0" borderId="78" xfId="37" applyNumberFormat="1" applyFont="1" applyBorder="1" applyAlignment="1" applyProtection="1">
      <alignment horizontal="center"/>
      <protection locked="0"/>
    </xf>
    <xf numFmtId="1" fontId="20" fillId="0" borderId="83" xfId="37" applyNumberFormat="1" applyFont="1" applyFill="1" applyBorder="1" applyAlignment="1" applyProtection="1">
      <alignment horizontal="center"/>
    </xf>
    <xf numFmtId="0" fontId="19" fillId="0" borderId="82" xfId="37" applyFont="1" applyFill="1" applyBorder="1" applyAlignment="1" applyProtection="1"/>
    <xf numFmtId="0" fontId="16" fillId="0" borderId="83" xfId="39" applyFont="1" applyBorder="1" applyAlignment="1" applyProtection="1">
      <alignment horizontal="center"/>
    </xf>
    <xf numFmtId="0" fontId="16" fillId="0" borderId="82" xfId="39" applyFont="1" applyBorder="1" applyAlignment="1" applyProtection="1">
      <alignment horizontal="center"/>
    </xf>
    <xf numFmtId="0" fontId="16" fillId="0" borderId="78" xfId="39" applyFont="1" applyBorder="1" applyAlignment="1" applyProtection="1">
      <alignment horizontal="center"/>
    </xf>
    <xf numFmtId="1" fontId="20" fillId="0" borderId="32" xfId="37" applyNumberFormat="1" applyFont="1" applyFill="1" applyBorder="1" applyAlignment="1" applyProtection="1">
      <alignment horizontal="center"/>
      <protection locked="0"/>
    </xf>
    <xf numFmtId="1" fontId="20" fillId="0" borderId="32" xfId="37" applyNumberFormat="1" applyFont="1" applyBorder="1" applyAlignment="1" applyProtection="1">
      <alignment horizontal="center"/>
    </xf>
    <xf numFmtId="1" fontId="20" fillId="0" borderId="77" xfId="37" applyNumberFormat="1" applyFont="1" applyBorder="1" applyAlignment="1" applyProtection="1">
      <alignment horizontal="center"/>
      <protection locked="0"/>
    </xf>
    <xf numFmtId="1" fontId="20" fillId="0" borderId="84" xfId="37" applyNumberFormat="1" applyFont="1" applyBorder="1" applyAlignment="1" applyProtection="1">
      <alignment horizontal="center"/>
      <protection locked="0"/>
    </xf>
    <xf numFmtId="1" fontId="20" fillId="0" borderId="85" xfId="37" applyNumberFormat="1" applyFont="1" applyFill="1" applyBorder="1" applyAlignment="1" applyProtection="1">
      <alignment horizontal="center"/>
    </xf>
    <xf numFmtId="0" fontId="19" fillId="0" borderId="86" xfId="37" applyFont="1" applyFill="1" applyBorder="1" applyAlignment="1" applyProtection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rmal_Sheet2" xfId="38"/>
    <cellStyle name="Normal_Sheet3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L%20Plan\Copy%20of%20BL%20Yr%202Cashflow_forecast_v1.0.xlsDP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6 months"/>
      <sheetName val="Second 6 months"/>
      <sheetName val="Summary"/>
    </sheetNames>
    <sheetDataSet>
      <sheetData sheetId="0">
        <row r="10">
          <cell r="A10" t="str">
            <v>TOTAL £</v>
          </cell>
        </row>
        <row r="11">
          <cell r="A11" t="str">
            <v>EXPENDITURE</v>
          </cell>
        </row>
        <row r="44">
          <cell r="A44" t="str">
            <v>TOTAL £</v>
          </cell>
        </row>
        <row r="46">
          <cell r="A46" t="str">
            <v>Income less expenditure</v>
          </cell>
        </row>
        <row r="47">
          <cell r="A47" t="str">
            <v>Opening bank balance</v>
          </cell>
        </row>
        <row r="48">
          <cell r="A48" t="str">
            <v>Closing bank balance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E31" sqref="E31"/>
    </sheetView>
  </sheetViews>
  <sheetFormatPr defaultRowHeight="12.75" x14ac:dyDescent="0.2"/>
  <cols>
    <col min="2" max="2" width="34" customWidth="1"/>
  </cols>
  <sheetData>
    <row r="1" spans="1:4" ht="15.75" x14ac:dyDescent="0.25">
      <c r="A1" s="158" t="s">
        <v>53</v>
      </c>
      <c r="B1" s="158"/>
      <c r="C1" s="109" t="s">
        <v>61</v>
      </c>
      <c r="D1" s="110" t="s">
        <v>62</v>
      </c>
    </row>
    <row r="2" spans="1:4" ht="15" x14ac:dyDescent="0.2">
      <c r="A2" s="159" t="s">
        <v>54</v>
      </c>
      <c r="B2" s="160"/>
      <c r="C2" s="111"/>
      <c r="D2" s="111"/>
    </row>
    <row r="3" spans="1:4" ht="15" x14ac:dyDescent="0.2">
      <c r="A3" s="152" t="s">
        <v>55</v>
      </c>
      <c r="B3" s="153"/>
      <c r="C3" s="111"/>
      <c r="D3" s="111"/>
    </row>
    <row r="4" spans="1:4" ht="15" x14ac:dyDescent="0.2">
      <c r="A4" s="156" t="s">
        <v>56</v>
      </c>
      <c r="B4" s="157"/>
      <c r="C4" s="111"/>
      <c r="D4" s="111"/>
    </row>
    <row r="5" spans="1:4" ht="15" x14ac:dyDescent="0.2">
      <c r="A5" s="156" t="s">
        <v>27</v>
      </c>
      <c r="B5" s="157"/>
      <c r="C5" s="111"/>
      <c r="D5" s="111"/>
    </row>
    <row r="6" spans="1:4" ht="15" x14ac:dyDescent="0.2">
      <c r="A6" s="156" t="s">
        <v>57</v>
      </c>
      <c r="B6" s="157"/>
      <c r="C6" s="111"/>
      <c r="D6" s="111"/>
    </row>
    <row r="7" spans="1:4" ht="15" x14ac:dyDescent="0.2">
      <c r="A7" s="156" t="s">
        <v>28</v>
      </c>
      <c r="B7" s="157"/>
      <c r="C7" s="111"/>
      <c r="D7" s="111"/>
    </row>
    <row r="8" spans="1:4" ht="15" x14ac:dyDescent="0.2">
      <c r="A8" s="152" t="s">
        <v>30</v>
      </c>
      <c r="B8" s="153"/>
      <c r="C8" s="111"/>
      <c r="D8" s="111"/>
    </row>
    <row r="9" spans="1:4" ht="15" x14ac:dyDescent="0.2">
      <c r="A9" s="152" t="s">
        <v>58</v>
      </c>
      <c r="B9" s="153"/>
      <c r="C9" s="111"/>
      <c r="D9" s="111"/>
    </row>
    <row r="10" spans="1:4" ht="15" x14ac:dyDescent="0.2">
      <c r="A10" s="152" t="s">
        <v>32</v>
      </c>
      <c r="B10" s="153"/>
      <c r="C10" s="111"/>
      <c r="D10" s="111"/>
    </row>
    <row r="11" spans="1:4" ht="15" x14ac:dyDescent="0.2">
      <c r="A11" s="152" t="s">
        <v>33</v>
      </c>
      <c r="B11" s="153"/>
      <c r="C11" s="111"/>
      <c r="D11" s="111"/>
    </row>
    <row r="12" spans="1:4" ht="15" x14ac:dyDescent="0.2">
      <c r="A12" s="152" t="s">
        <v>37</v>
      </c>
      <c r="B12" s="153"/>
      <c r="C12" s="111"/>
      <c r="D12" s="111"/>
    </row>
    <row r="13" spans="1:4" ht="15" x14ac:dyDescent="0.2">
      <c r="A13" s="152" t="s">
        <v>69</v>
      </c>
      <c r="B13" s="153"/>
      <c r="C13" s="111"/>
      <c r="D13" s="111"/>
    </row>
    <row r="14" spans="1:4" ht="15" x14ac:dyDescent="0.2">
      <c r="A14" s="152" t="s">
        <v>59</v>
      </c>
      <c r="B14" s="153"/>
      <c r="C14" s="111"/>
      <c r="D14" s="111"/>
    </row>
    <row r="15" spans="1:4" ht="15" x14ac:dyDescent="0.2">
      <c r="A15" s="152" t="s">
        <v>13</v>
      </c>
      <c r="B15" s="153"/>
      <c r="C15" s="111"/>
      <c r="D15" s="111"/>
    </row>
    <row r="16" spans="1:4" ht="15" x14ac:dyDescent="0.2">
      <c r="A16" s="152" t="s">
        <v>13</v>
      </c>
      <c r="B16" s="153"/>
      <c r="C16" s="111"/>
      <c r="D16" s="111"/>
    </row>
    <row r="17" spans="1:4" ht="15" x14ac:dyDescent="0.2">
      <c r="A17" s="107" t="s">
        <v>13</v>
      </c>
      <c r="B17" s="108"/>
      <c r="C17" s="111"/>
      <c r="D17" s="111"/>
    </row>
    <row r="18" spans="1:4" ht="15" x14ac:dyDescent="0.2">
      <c r="A18" s="107"/>
      <c r="B18" s="108"/>
      <c r="C18" s="111"/>
      <c r="D18" s="111"/>
    </row>
    <row r="19" spans="1:4" ht="15" x14ac:dyDescent="0.2">
      <c r="A19" s="152"/>
      <c r="B19" s="153"/>
      <c r="C19" s="111"/>
      <c r="D19" s="111"/>
    </row>
    <row r="20" spans="1:4" ht="15.75" x14ac:dyDescent="0.25">
      <c r="A20" s="154" t="s">
        <v>60</v>
      </c>
      <c r="B20" s="155"/>
      <c r="C20" s="112">
        <f>SUM(C2:C19)</f>
        <v>0</v>
      </c>
      <c r="D20" s="113">
        <f>SUM(D2:D19)</f>
        <v>0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A7:B7"/>
    <mergeCell ref="A8:B8"/>
    <mergeCell ref="A1:B1"/>
    <mergeCell ref="A2:B2"/>
    <mergeCell ref="A3:B3"/>
    <mergeCell ref="A4:B4"/>
    <mergeCell ref="A5:B5"/>
    <mergeCell ref="A6:B6"/>
    <mergeCell ref="A9:B9"/>
    <mergeCell ref="A10:B10"/>
    <mergeCell ref="A19:B19"/>
    <mergeCell ref="A20:B20"/>
    <mergeCell ref="A13:B13"/>
    <mergeCell ref="A14:B14"/>
    <mergeCell ref="A15:B15"/>
    <mergeCell ref="A16:B16"/>
    <mergeCell ref="A11:B11"/>
    <mergeCell ref="A12:B12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opLeftCell="A7" zoomScale="75" workbookViewId="0">
      <selection activeCell="H20" sqref="H20"/>
    </sheetView>
  </sheetViews>
  <sheetFormatPr defaultRowHeight="12.75" x14ac:dyDescent="0.2"/>
  <cols>
    <col min="1" max="1" width="38" style="28" customWidth="1"/>
    <col min="2" max="16384" width="9.140625" style="28"/>
  </cols>
  <sheetData>
    <row r="1" spans="1:18" ht="15.75" x14ac:dyDescent="0.25">
      <c r="A1" s="25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  <c r="P1" s="26"/>
      <c r="Q1" s="26"/>
      <c r="R1" s="26"/>
    </row>
    <row r="2" spans="1:18" ht="15" customHeight="1" x14ac:dyDescent="0.25">
      <c r="A2" s="164"/>
      <c r="B2" s="175" t="s">
        <v>9</v>
      </c>
      <c r="C2" s="176"/>
      <c r="D2" s="176" t="s">
        <v>10</v>
      </c>
      <c r="E2" s="176"/>
      <c r="F2" s="176" t="s">
        <v>11</v>
      </c>
      <c r="G2" s="176"/>
      <c r="H2" s="176" t="s">
        <v>12</v>
      </c>
      <c r="I2" s="176"/>
      <c r="J2" s="176" t="s">
        <v>68</v>
      </c>
      <c r="K2" s="177"/>
      <c r="L2" s="26"/>
      <c r="M2" s="40"/>
      <c r="N2" s="40"/>
      <c r="O2" s="40"/>
      <c r="P2" s="40"/>
      <c r="Q2" s="40"/>
      <c r="R2" s="40"/>
    </row>
    <row r="3" spans="1:18" ht="15" customHeight="1" x14ac:dyDescent="0.25">
      <c r="A3" s="165"/>
      <c r="B3" s="44" t="s">
        <v>15</v>
      </c>
      <c r="C3" s="15" t="s">
        <v>1</v>
      </c>
      <c r="D3" s="3" t="s">
        <v>15</v>
      </c>
      <c r="E3" s="15" t="s">
        <v>1</v>
      </c>
      <c r="F3" s="3" t="s">
        <v>15</v>
      </c>
      <c r="G3" s="15" t="s">
        <v>1</v>
      </c>
      <c r="H3" s="3" t="s">
        <v>15</v>
      </c>
      <c r="I3" s="15" t="s">
        <v>1</v>
      </c>
      <c r="J3" s="3" t="s">
        <v>15</v>
      </c>
      <c r="K3" s="16" t="s">
        <v>1</v>
      </c>
      <c r="L3" s="26"/>
      <c r="M3" s="40"/>
      <c r="N3" s="40"/>
      <c r="O3" s="40"/>
      <c r="P3" s="40"/>
      <c r="Q3" s="40"/>
      <c r="R3" s="40"/>
    </row>
    <row r="4" spans="1:18" ht="15" x14ac:dyDescent="0.25">
      <c r="A4" s="43" t="s">
        <v>2</v>
      </c>
      <c r="B4" s="135"/>
      <c r="C4" s="135"/>
      <c r="D4" s="135"/>
      <c r="E4" s="135"/>
      <c r="F4" s="135"/>
      <c r="G4" s="135"/>
      <c r="H4" s="135"/>
      <c r="I4" s="135"/>
      <c r="J4" s="135"/>
      <c r="K4" s="136"/>
      <c r="L4" s="26"/>
      <c r="M4" s="40"/>
      <c r="N4" s="40"/>
      <c r="O4" s="40"/>
      <c r="P4" s="40"/>
      <c r="Q4" s="40"/>
      <c r="R4" s="40"/>
    </row>
    <row r="5" spans="1:18" ht="15" x14ac:dyDescent="0.25">
      <c r="A5" s="5" t="str">
        <f>'First 6 months'!A5</f>
        <v xml:space="preserve">Income from fees </v>
      </c>
      <c r="B5" s="12">
        <f>'Year 3 - First 6 months '!B5+'Year 3 - First 6 months '!D5+'Year 3 - First 6 months '!F5</f>
        <v>0</v>
      </c>
      <c r="C5" s="2">
        <f>'Year 3 - First 6 months '!C5+'Year 3 - First 6 months '!E5+'Year 3 - First 6 months '!G5</f>
        <v>0</v>
      </c>
      <c r="D5" s="12">
        <f>'Year 3 - First 6 months '!H5+'Year 3 - First 6 months '!J5+'Year 3 - First 6 months '!L5</f>
        <v>0</v>
      </c>
      <c r="E5" s="2">
        <f>'Year 3 - First 6 months '!I5+'Year 3 - First 6 months '!K5+'Year 3 - First 6 months '!M5</f>
        <v>0</v>
      </c>
      <c r="F5" s="12">
        <f>'Year 3 - Second 6 months '!D5+'Year 3 - Second 6 months '!F5+'Year 3 - Second 6 months '!H5</f>
        <v>0</v>
      </c>
      <c r="G5" s="2">
        <f>'Year 3 - Second 6 months '!E5+'Year 3 - Second 6 months '!G5+'Year 3 - Second 6 months '!I5</f>
        <v>0</v>
      </c>
      <c r="H5" s="12">
        <f>'Year 3 - Second 6 months '!J5+'Year 3 - Second 6 months '!M5+'Year 3 - Second 6 months '!O5</f>
        <v>0</v>
      </c>
      <c r="I5" s="2">
        <f>'Year 3 - Second 6 months '!K5+'Year 3 - Second 6 months '!M5+'Year 3 - Second 6 months '!O5</f>
        <v>0</v>
      </c>
      <c r="J5" s="12">
        <f t="shared" ref="J5:K10" si="0">B5+D5+F5+H5</f>
        <v>0</v>
      </c>
      <c r="K5" s="4">
        <f t="shared" si="0"/>
        <v>0</v>
      </c>
      <c r="L5" s="29"/>
      <c r="M5" s="41"/>
      <c r="N5" s="40"/>
      <c r="O5" s="40"/>
      <c r="P5" s="40"/>
      <c r="Q5" s="40"/>
      <c r="R5" s="40"/>
    </row>
    <row r="6" spans="1:18" ht="15" x14ac:dyDescent="0.25">
      <c r="A6" s="5" t="str">
        <f>'First 6 months'!A6</f>
        <v xml:space="preserve">Income from Free Entitlement </v>
      </c>
      <c r="B6" s="12">
        <f>'Year 3 - First 6 months '!B6+'Year 3 - First 6 months '!D6+'Year 3 - First 6 months '!F6</f>
        <v>0</v>
      </c>
      <c r="C6" s="2">
        <f>'Year 3 - First 6 months '!C6+'Year 3 - First 6 months '!E6+'Year 3 - First 6 months '!G6</f>
        <v>0</v>
      </c>
      <c r="D6" s="12">
        <f>'Year 3 - First 6 months '!H6+'Year 3 - First 6 months '!J6+'Year 3 - First 6 months '!L6</f>
        <v>0</v>
      </c>
      <c r="E6" s="2">
        <f>'Year 3 - First 6 months '!I6+'Year 3 - First 6 months '!K6+'Year 3 - First 6 months '!M6</f>
        <v>0</v>
      </c>
      <c r="F6" s="12">
        <f>'Year 3 - Second 6 months '!D6+'Year 3 - Second 6 months '!F6+'Year 3 - Second 6 months '!H6</f>
        <v>0</v>
      </c>
      <c r="G6" s="2">
        <f>'Year 3 - Second 6 months '!E6+'Year 3 - Second 6 months '!G6+'Year 3 - Second 6 months '!I6</f>
        <v>0</v>
      </c>
      <c r="H6" s="12">
        <f>'Year 3 - Second 6 months '!J6+'Year 3 - Second 6 months '!M6+'Year 3 - Second 6 months '!O6</f>
        <v>0</v>
      </c>
      <c r="I6" s="2">
        <f>'Year 3 - Second 6 months '!K6+'Year 3 - Second 6 months '!M6+'Year 3 - Second 6 months '!O6</f>
        <v>0</v>
      </c>
      <c r="J6" s="12">
        <f t="shared" si="0"/>
        <v>0</v>
      </c>
      <c r="K6" s="4">
        <f t="shared" si="0"/>
        <v>0</v>
      </c>
      <c r="L6" s="29"/>
      <c r="M6" s="41"/>
      <c r="N6" s="40"/>
      <c r="O6" s="40"/>
      <c r="P6" s="40"/>
      <c r="Q6" s="40"/>
      <c r="R6" s="40"/>
    </row>
    <row r="7" spans="1:18" ht="15" x14ac:dyDescent="0.25">
      <c r="A7" s="5" t="str">
        <f>'First 6 months'!A7</f>
        <v xml:space="preserve">Income from Fundraising/Donations </v>
      </c>
      <c r="B7" s="12">
        <f>'Year 3 - First 6 months '!B7+'Year 3 - First 6 months '!D7+'Year 3 - First 6 months '!F7</f>
        <v>0</v>
      </c>
      <c r="C7" s="2">
        <f>'Year 3 - First 6 months '!C7+'Year 3 - First 6 months '!E7+'Year 3 - First 6 months '!G7</f>
        <v>0</v>
      </c>
      <c r="D7" s="12">
        <f>'Year 3 - First 6 months '!H7+'Year 3 - First 6 months '!J7+'Year 3 - First 6 months '!L7</f>
        <v>0</v>
      </c>
      <c r="E7" s="2">
        <f>'Year 3 - First 6 months '!I7+'Year 3 - First 6 months '!K7+'Year 3 - First 6 months '!M7</f>
        <v>0</v>
      </c>
      <c r="F7" s="12">
        <f>'Year 3 - Second 6 months '!D7+'Year 3 - Second 6 months '!F7+'Year 3 - Second 6 months '!H7</f>
        <v>0</v>
      </c>
      <c r="G7" s="2">
        <f>'Year 3 - Second 6 months '!E7+'Year 3 - Second 6 months '!G7+'Year 3 - Second 6 months '!I7</f>
        <v>0</v>
      </c>
      <c r="H7" s="12">
        <f>'Year 3 - Second 6 months '!J7+'Year 3 - Second 6 months '!M7+'Year 3 - Second 6 months '!O7</f>
        <v>0</v>
      </c>
      <c r="I7" s="2">
        <f>'Year 3 - Second 6 months '!K7+'Year 3 - Second 6 months '!M7+'Year 3 - Second 6 months '!O7</f>
        <v>0</v>
      </c>
      <c r="J7" s="12">
        <f t="shared" si="0"/>
        <v>0</v>
      </c>
      <c r="K7" s="4">
        <f t="shared" si="0"/>
        <v>0</v>
      </c>
      <c r="L7" s="29"/>
      <c r="M7" s="41"/>
      <c r="N7" s="40"/>
      <c r="O7" s="40"/>
      <c r="P7" s="40"/>
      <c r="Q7" s="40"/>
      <c r="R7" s="40"/>
    </row>
    <row r="8" spans="1:18" ht="15" x14ac:dyDescent="0.25">
      <c r="A8" s="5" t="str">
        <f>'First 6 months'!A8</f>
        <v xml:space="preserve">Milk </v>
      </c>
      <c r="B8" s="12">
        <f>'Year 3 - First 6 months '!B8+'Year 3 - First 6 months '!D8+'Year 3 - First 6 months '!F8</f>
        <v>0</v>
      </c>
      <c r="C8" s="2">
        <f>'Year 3 - First 6 months '!C8+'Year 3 - First 6 months '!E8+'Year 3 - First 6 months '!G8</f>
        <v>0</v>
      </c>
      <c r="D8" s="12">
        <f>'Year 3 - First 6 months '!H8+'Year 3 - First 6 months '!J8+'Year 3 - First 6 months '!L8</f>
        <v>0</v>
      </c>
      <c r="E8" s="2">
        <f>'Year 3 - First 6 months '!I8+'Year 3 - First 6 months '!K8+'Year 3 - First 6 months '!M8</f>
        <v>0</v>
      </c>
      <c r="F8" s="12">
        <f>'Year 3 - Second 6 months '!D8+'Year 3 - Second 6 months '!F8+'Year 3 - Second 6 months '!H8</f>
        <v>0</v>
      </c>
      <c r="G8" s="2">
        <f>'Year 3 - Second 6 months '!E8+'Year 3 - Second 6 months '!G8+'Year 3 - Second 6 months '!I8</f>
        <v>0</v>
      </c>
      <c r="H8" s="12">
        <f>'Year 3 - Second 6 months '!J8+'Year 3 - Second 6 months '!M8+'Year 3 - Second 6 months '!O8</f>
        <v>0</v>
      </c>
      <c r="I8" s="2">
        <f>'Year 3 - Second 6 months '!K8+'Year 3 - Second 6 months '!M8+'Year 3 - Second 6 months '!O8</f>
        <v>0</v>
      </c>
      <c r="J8" s="12">
        <f t="shared" si="0"/>
        <v>0</v>
      </c>
      <c r="K8" s="4">
        <f t="shared" si="0"/>
        <v>0</v>
      </c>
      <c r="L8" s="29"/>
      <c r="M8" s="41"/>
      <c r="N8" s="40"/>
      <c r="O8" s="40"/>
      <c r="P8" s="40"/>
      <c r="Q8" s="40"/>
      <c r="R8" s="40"/>
    </row>
    <row r="9" spans="1:18" ht="15" x14ac:dyDescent="0.25">
      <c r="A9" s="5" t="str">
        <f>'First 6 months'!A9</f>
        <v xml:space="preserve">Loan/Grant </v>
      </c>
      <c r="B9" s="12">
        <f>'Year 3 - First 6 months '!B9+'Year 3 - First 6 months '!D9+'Year 3 - First 6 months '!F9</f>
        <v>0</v>
      </c>
      <c r="C9" s="2">
        <f>'Year 3 - First 6 months '!C9+'Year 3 - First 6 months '!E9+'Year 3 - First 6 months '!G9</f>
        <v>0</v>
      </c>
      <c r="D9" s="12">
        <f>'Year 3 - First 6 months '!H9+'Year 3 - First 6 months '!J9+'Year 3 - First 6 months '!L9</f>
        <v>0</v>
      </c>
      <c r="E9" s="2">
        <f>'Year 3 - First 6 months '!I9+'Year 3 - First 6 months '!K9+'Year 3 - First 6 months '!M9</f>
        <v>0</v>
      </c>
      <c r="F9" s="12">
        <f>'Year 3 - Second 6 months '!D9+'Year 3 - Second 6 months '!F9+'Year 3 - Second 6 months '!H9</f>
        <v>0</v>
      </c>
      <c r="G9" s="2">
        <f>'Year 3 - Second 6 months '!E9+'Year 3 - Second 6 months '!G9+'Year 3 - Second 6 months '!I9</f>
        <v>0</v>
      </c>
      <c r="H9" s="12">
        <f>'Year 3 - Second 6 months '!J9+'Year 3 - Second 6 months '!M9+'Year 3 - Second 6 months '!O9</f>
        <v>0</v>
      </c>
      <c r="I9" s="2">
        <f>'Year 3 - Second 6 months '!K9+'Year 3 - Second 6 months '!M9+'Year 3 - Second 6 months '!O9</f>
        <v>0</v>
      </c>
      <c r="J9" s="12">
        <f t="shared" si="0"/>
        <v>0</v>
      </c>
      <c r="K9" s="4">
        <f t="shared" si="0"/>
        <v>0</v>
      </c>
      <c r="L9" s="29"/>
      <c r="M9" s="41"/>
      <c r="N9" s="40"/>
      <c r="O9" s="40"/>
      <c r="P9" s="40"/>
      <c r="Q9" s="40"/>
      <c r="R9" s="40"/>
    </row>
    <row r="10" spans="1:18" ht="15" x14ac:dyDescent="0.25">
      <c r="A10" s="5" t="str">
        <f>'First 6 months'!A10</f>
        <v>Other (please specify)</v>
      </c>
      <c r="B10" s="12">
        <f>'Year 3 - First 6 months '!B10+'Year 3 - First 6 months '!D10+'Year 3 - First 6 months '!F10</f>
        <v>0</v>
      </c>
      <c r="C10" s="2">
        <f>'Year 3 - First 6 months '!C10+'Year 3 - First 6 months '!E10+'Year 3 - First 6 months '!G10</f>
        <v>0</v>
      </c>
      <c r="D10" s="12">
        <f>'Year 3 - First 6 months '!H10+'Year 3 - First 6 months '!J10+'Year 3 - First 6 months '!L10</f>
        <v>0</v>
      </c>
      <c r="E10" s="2">
        <f>'Year 3 - First 6 months '!I10+'Year 3 - First 6 months '!K10+'Year 3 - First 6 months '!M10</f>
        <v>0</v>
      </c>
      <c r="F10" s="12">
        <f>'Year 3 - Second 6 months '!D10+'Year 3 - Second 6 months '!F10+'Year 3 - Second 6 months '!H10</f>
        <v>0</v>
      </c>
      <c r="G10" s="2">
        <f>'Year 3 - Second 6 months '!E10+'Year 3 - Second 6 months '!G10+'Year 3 - Second 6 months '!I10</f>
        <v>0</v>
      </c>
      <c r="H10" s="12">
        <f>'Year 3 - Second 6 months '!J10+'Year 3 - Second 6 months '!M10+'Year 3 - Second 6 months '!O10</f>
        <v>0</v>
      </c>
      <c r="I10" s="2">
        <f>'Year 3 - Second 6 months '!K10+'Year 3 - Second 6 months '!M10+'Year 3 - Second 6 months '!O10</f>
        <v>0</v>
      </c>
      <c r="J10" s="12">
        <f t="shared" si="0"/>
        <v>0</v>
      </c>
      <c r="K10" s="4">
        <f t="shared" si="0"/>
        <v>0</v>
      </c>
      <c r="L10" s="29"/>
      <c r="M10" s="41"/>
      <c r="N10" s="40"/>
      <c r="O10" s="40"/>
      <c r="P10" s="40"/>
      <c r="Q10" s="40"/>
      <c r="R10" s="40"/>
    </row>
    <row r="11" spans="1:18" ht="15" x14ac:dyDescent="0.25">
      <c r="A11" s="46" t="str">
        <f>'[1]First 6 months'!A10</f>
        <v>TOTAL £</v>
      </c>
      <c r="B11" s="47">
        <f t="shared" ref="B11:K11" si="1">SUM(B5:B10)</f>
        <v>0</v>
      </c>
      <c r="C11" s="48">
        <f t="shared" si="1"/>
        <v>0</v>
      </c>
      <c r="D11" s="47">
        <f t="shared" si="1"/>
        <v>0</v>
      </c>
      <c r="E11" s="48">
        <f t="shared" si="1"/>
        <v>0</v>
      </c>
      <c r="F11" s="47">
        <f t="shared" si="1"/>
        <v>0</v>
      </c>
      <c r="G11" s="48">
        <f t="shared" si="1"/>
        <v>0</v>
      </c>
      <c r="H11" s="47">
        <f t="shared" si="1"/>
        <v>0</v>
      </c>
      <c r="I11" s="48">
        <f t="shared" si="1"/>
        <v>0</v>
      </c>
      <c r="J11" s="47">
        <f t="shared" si="1"/>
        <v>0</v>
      </c>
      <c r="K11" s="49">
        <f t="shared" si="1"/>
        <v>0</v>
      </c>
      <c r="L11" s="29"/>
      <c r="M11" s="41"/>
      <c r="N11" s="40"/>
      <c r="O11" s="40"/>
      <c r="P11" s="40"/>
      <c r="Q11" s="40"/>
      <c r="R11" s="40"/>
    </row>
    <row r="12" spans="1:18" ht="15" x14ac:dyDescent="0.25">
      <c r="A12" s="50" t="str">
        <f>'[1]First 6 months'!A11</f>
        <v>EXPENDITURE</v>
      </c>
      <c r="B12" s="137"/>
      <c r="C12" s="138"/>
      <c r="D12" s="137"/>
      <c r="E12" s="138"/>
      <c r="F12" s="137"/>
      <c r="G12" s="138"/>
      <c r="H12" s="137"/>
      <c r="I12" s="138"/>
      <c r="J12" s="137"/>
      <c r="K12" s="139"/>
      <c r="L12" s="29"/>
      <c r="M12" s="42"/>
      <c r="N12" s="40"/>
      <c r="O12" s="40"/>
      <c r="P12" s="40"/>
      <c r="Q12" s="40"/>
      <c r="R12" s="40"/>
    </row>
    <row r="13" spans="1:18" ht="15" x14ac:dyDescent="0.25">
      <c r="A13" s="54" t="str">
        <f>'First 6 months'!A13</f>
        <v xml:space="preserve">Staff </v>
      </c>
      <c r="B13" s="12">
        <f>'Year 3 - First 6 months '!B13+'Year 3 - First 6 months '!D13+'Year 3 - First 6 months '!F13</f>
        <v>0</v>
      </c>
      <c r="C13" s="2">
        <f>'Year 3 - First 6 months '!C13+'Year 3 - First 6 months '!E13+'Year 3 - First 6 months '!G13</f>
        <v>0</v>
      </c>
      <c r="D13" s="12">
        <f>'Year 3 - First 6 months '!H13+'Year 3 - First 6 months '!J13+'Year 3 - First 6 months '!L13</f>
        <v>0</v>
      </c>
      <c r="E13" s="2">
        <f>'Year 3 - First 6 months '!I13+'Year 3 - First 6 months '!K13+'Year 3 - First 6 months '!M13</f>
        <v>0</v>
      </c>
      <c r="F13" s="12">
        <f>'Year 3 - Second 6 months '!D13+'Year 3 - Second 6 months '!F13+'Year 3 - Second 6 months '!H13</f>
        <v>0</v>
      </c>
      <c r="G13" s="2">
        <f>'Year 3 - Second 6 months '!E13+'Year 3 - Second 6 months '!G13+'Year 3 - Second 6 months '!I13</f>
        <v>0</v>
      </c>
      <c r="H13" s="12">
        <f>'Year 3 - Second 6 months '!J13+'Year 3 - Second 6 months '!L13+'Year 3 - Second 6 months '!N13</f>
        <v>0</v>
      </c>
      <c r="I13" s="2">
        <f>'Year 3 - Second 6 months '!K13+'Year 3 - Second 6 months '!M13+'Year 3 - Second 6 months '!O13</f>
        <v>0</v>
      </c>
      <c r="J13" s="12">
        <f>B13+D13+F13+H13</f>
        <v>0</v>
      </c>
      <c r="K13" s="4">
        <f>C13+E13+G13+I13</f>
        <v>0</v>
      </c>
      <c r="L13" s="29"/>
      <c r="M13" s="41"/>
      <c r="N13" s="40"/>
      <c r="O13" s="40"/>
      <c r="P13" s="40"/>
      <c r="Q13" s="40"/>
      <c r="R13" s="40"/>
    </row>
    <row r="14" spans="1:18" ht="15" x14ac:dyDescent="0.25">
      <c r="A14" s="54" t="str">
        <f>'First 6 months'!A14</f>
        <v>Other (please specify)</v>
      </c>
      <c r="B14" s="12">
        <f>'Year 3 - First 6 months '!B14+'Year 3 - First 6 months '!D14+'Year 3 - First 6 months '!F14</f>
        <v>0</v>
      </c>
      <c r="C14" s="2">
        <f>'Year 3 - First 6 months '!C14+'Year 3 - First 6 months '!E14+'Year 3 - First 6 months '!G14</f>
        <v>0</v>
      </c>
      <c r="D14" s="12">
        <f>'Year 3 - First 6 months '!H14+'Year 3 - First 6 months '!J14+'Year 3 - First 6 months '!L14</f>
        <v>0</v>
      </c>
      <c r="E14" s="2">
        <f>'Year 3 - First 6 months '!I14+'Year 3 - First 6 months '!K14+'Year 3 - First 6 months '!M14</f>
        <v>0</v>
      </c>
      <c r="F14" s="12">
        <f>'Year 3 - Second 6 months '!D14+'Year 3 - Second 6 months '!F14+'Year 3 - Second 6 months '!H14</f>
        <v>0</v>
      </c>
      <c r="G14" s="2">
        <f>'Year 3 - Second 6 months '!E14+'Year 3 - Second 6 months '!G14+'Year 3 - Second 6 months '!I14</f>
        <v>0</v>
      </c>
      <c r="H14" s="12">
        <f>'Year 3 - Second 6 months '!J14+'Year 3 - Second 6 months '!L14+'Year 3 - Second 6 months '!N14</f>
        <v>0</v>
      </c>
      <c r="I14" s="2">
        <f>'Year 3 - Second 6 months '!K14+'Year 3 - Second 6 months '!M14+'Year 3 - Second 6 months '!O14</f>
        <v>0</v>
      </c>
      <c r="J14" s="12">
        <f t="shared" ref="J14:J45" si="2">B14+D14+F14+H14</f>
        <v>0</v>
      </c>
      <c r="K14" s="4">
        <f t="shared" ref="K14:K45" si="3">C14+E14+G14+I14</f>
        <v>0</v>
      </c>
      <c r="L14" s="29"/>
      <c r="M14" s="41"/>
      <c r="N14" s="40"/>
      <c r="O14" s="40"/>
      <c r="P14" s="40"/>
      <c r="Q14" s="40"/>
      <c r="R14" s="40"/>
    </row>
    <row r="15" spans="1:18" ht="15" x14ac:dyDescent="0.25">
      <c r="A15" s="54" t="str">
        <f>'First 6 months'!A15</f>
        <v xml:space="preserve">Bank/relief staff </v>
      </c>
      <c r="B15" s="12">
        <f>'Year 3 - First 6 months '!B15+'Year 3 - First 6 months '!D15+'Year 3 - First 6 months '!F15</f>
        <v>0</v>
      </c>
      <c r="C15" s="2">
        <f>'Year 3 - First 6 months '!C15+'Year 3 - First 6 months '!E15+'Year 3 - First 6 months '!G15</f>
        <v>0</v>
      </c>
      <c r="D15" s="12">
        <f>'Year 3 - First 6 months '!H15+'Year 3 - First 6 months '!J15+'Year 3 - First 6 months '!L15</f>
        <v>0</v>
      </c>
      <c r="E15" s="2">
        <f>'Year 3 - First 6 months '!I15+'Year 3 - First 6 months '!K15+'Year 3 - First 6 months '!M15</f>
        <v>0</v>
      </c>
      <c r="F15" s="12">
        <f>'Year 3 - Second 6 months '!D15+'Year 3 - Second 6 months '!F15+'Year 3 - Second 6 months '!H15</f>
        <v>0</v>
      </c>
      <c r="G15" s="2">
        <f>'Year 3 - Second 6 months '!E15+'Year 3 - Second 6 months '!G15+'Year 3 - Second 6 months '!I15</f>
        <v>0</v>
      </c>
      <c r="H15" s="12">
        <f>'Year 3 - Second 6 months '!J15+'Year 3 - Second 6 months '!L15+'Year 3 - Second 6 months '!N15</f>
        <v>0</v>
      </c>
      <c r="I15" s="2">
        <f>'Year 3 - Second 6 months '!K15+'Year 3 - Second 6 months '!M15+'Year 3 - Second 6 months '!O15</f>
        <v>0</v>
      </c>
      <c r="J15" s="12">
        <f t="shared" si="2"/>
        <v>0</v>
      </c>
      <c r="K15" s="4">
        <f t="shared" si="3"/>
        <v>0</v>
      </c>
      <c r="L15" s="29"/>
      <c r="M15" s="41"/>
      <c r="N15" s="40"/>
      <c r="O15" s="40"/>
      <c r="P15" s="40"/>
      <c r="Q15" s="40"/>
      <c r="R15" s="40"/>
    </row>
    <row r="16" spans="1:18" ht="15" x14ac:dyDescent="0.25">
      <c r="A16" s="54" t="str">
        <f>'First 6 months'!A16</f>
        <v xml:space="preserve">Pension </v>
      </c>
      <c r="B16" s="12">
        <f>'Year 3 - First 6 months '!B16+'Year 3 - First 6 months '!D16+'Year 3 - First 6 months '!F16</f>
        <v>0</v>
      </c>
      <c r="C16" s="2">
        <f>'Year 3 - First 6 months '!C16+'Year 3 - First 6 months '!E16+'Year 3 - First 6 months '!G16</f>
        <v>0</v>
      </c>
      <c r="D16" s="12">
        <f>'Year 3 - First 6 months '!H16+'Year 3 - First 6 months '!J16+'Year 3 - First 6 months '!L16</f>
        <v>0</v>
      </c>
      <c r="E16" s="2">
        <f>'Year 3 - First 6 months '!I16+'Year 3 - First 6 months '!K16+'Year 3 - First 6 months '!M16</f>
        <v>0</v>
      </c>
      <c r="F16" s="12">
        <f>'Year 3 - Second 6 months '!D16+'Year 3 - Second 6 months '!F16+'Year 3 - Second 6 months '!H16</f>
        <v>0</v>
      </c>
      <c r="G16" s="2">
        <f>'Year 3 - Second 6 months '!E16+'Year 3 - Second 6 months '!G16+'Year 3 - Second 6 months '!I16</f>
        <v>0</v>
      </c>
      <c r="H16" s="12">
        <f>'Year 3 - Second 6 months '!J16+'Year 3 - Second 6 months '!L16+'Year 3 - Second 6 months '!N16</f>
        <v>0</v>
      </c>
      <c r="I16" s="2">
        <f>'Year 3 - Second 6 months '!K16+'Year 3 - Second 6 months '!M16+'Year 3 - Second 6 months '!O16</f>
        <v>0</v>
      </c>
      <c r="J16" s="12">
        <f t="shared" si="2"/>
        <v>0</v>
      </c>
      <c r="K16" s="4">
        <f t="shared" si="3"/>
        <v>0</v>
      </c>
      <c r="L16" s="29"/>
      <c r="M16" s="41"/>
      <c r="N16" s="40"/>
      <c r="O16" s="40"/>
      <c r="P16" s="40"/>
      <c r="Q16" s="40"/>
      <c r="R16" s="40"/>
    </row>
    <row r="17" spans="1:18" ht="15" x14ac:dyDescent="0.25">
      <c r="A17" s="54" t="str">
        <f>'First 6 months'!A17</f>
        <v>Pemises (rent, rates &amp; utlities)</v>
      </c>
      <c r="B17" s="12">
        <f>'Year 3 - First 6 months '!B17+'Year 3 - First 6 months '!D17+'Year 3 - First 6 months '!F17</f>
        <v>0</v>
      </c>
      <c r="C17" s="2">
        <f>'Year 3 - First 6 months '!C17+'Year 3 - First 6 months '!E17+'Year 3 - First 6 months '!G17</f>
        <v>0</v>
      </c>
      <c r="D17" s="12">
        <f>'Year 3 - First 6 months '!H17+'Year 3 - First 6 months '!J17+'Year 3 - First 6 months '!L17</f>
        <v>0</v>
      </c>
      <c r="E17" s="2">
        <f>'Year 3 - First 6 months '!I17+'Year 3 - First 6 months '!K17+'Year 3 - First 6 months '!M17</f>
        <v>0</v>
      </c>
      <c r="F17" s="12">
        <f>'Year 3 - Second 6 months '!D17+'Year 3 - Second 6 months '!F17+'Year 3 - Second 6 months '!H17</f>
        <v>0</v>
      </c>
      <c r="G17" s="2">
        <f>'Year 3 - Second 6 months '!E17+'Year 3 - Second 6 months '!G17+'Year 3 - Second 6 months '!I17</f>
        <v>0</v>
      </c>
      <c r="H17" s="12">
        <f>'Year 3 - Second 6 months '!J17+'Year 3 - Second 6 months '!L17+'Year 3 - Second 6 months '!N17</f>
        <v>0</v>
      </c>
      <c r="I17" s="2">
        <f>'Year 3 - Second 6 months '!K17+'Year 3 - Second 6 months '!M17+'Year 3 - Second 6 months '!O17</f>
        <v>0</v>
      </c>
      <c r="J17" s="12">
        <f t="shared" si="2"/>
        <v>0</v>
      </c>
      <c r="K17" s="4">
        <f t="shared" si="3"/>
        <v>0</v>
      </c>
      <c r="L17" s="29"/>
      <c r="M17" s="41"/>
      <c r="N17" s="40"/>
      <c r="O17" s="40"/>
      <c r="P17" s="40"/>
      <c r="Q17" s="40"/>
      <c r="R17" s="40"/>
    </row>
    <row r="18" spans="1:18" ht="15" x14ac:dyDescent="0.25">
      <c r="A18" s="54" t="str">
        <f>'First 6 months'!A18</f>
        <v xml:space="preserve">Telephone &amp; Broadband </v>
      </c>
      <c r="B18" s="12">
        <f>'Year 3 - First 6 months '!B18+'Year 3 - First 6 months '!D18+'Year 3 - First 6 months '!F18</f>
        <v>0</v>
      </c>
      <c r="C18" s="2">
        <f>'Year 3 - First 6 months '!C18+'Year 3 - First 6 months '!E18+'Year 3 - First 6 months '!G18</f>
        <v>0</v>
      </c>
      <c r="D18" s="12">
        <f>'Year 3 - First 6 months '!H18+'Year 3 - First 6 months '!J18+'Year 3 - First 6 months '!L18</f>
        <v>0</v>
      </c>
      <c r="E18" s="2">
        <f>'Year 3 - First 6 months '!I18+'Year 3 - First 6 months '!K18+'Year 3 - First 6 months '!M18</f>
        <v>0</v>
      </c>
      <c r="F18" s="12">
        <f>'Year 3 - Second 6 months '!D18+'Year 3 - Second 6 months '!F18+'Year 3 - Second 6 months '!H18</f>
        <v>0</v>
      </c>
      <c r="G18" s="2">
        <f>'Year 3 - Second 6 months '!E18+'Year 3 - Second 6 months '!G18+'Year 3 - Second 6 months '!I18</f>
        <v>0</v>
      </c>
      <c r="H18" s="12">
        <f>'Year 3 - Second 6 months '!J18+'Year 3 - Second 6 months '!L18+'Year 3 - Second 6 months '!N18</f>
        <v>0</v>
      </c>
      <c r="I18" s="2">
        <f>'Year 3 - Second 6 months '!K18+'Year 3 - Second 6 months '!M18+'Year 3 - Second 6 months '!O18</f>
        <v>0</v>
      </c>
      <c r="J18" s="12">
        <f t="shared" si="2"/>
        <v>0</v>
      </c>
      <c r="K18" s="4">
        <f t="shared" si="3"/>
        <v>0</v>
      </c>
      <c r="L18" s="29"/>
      <c r="M18" s="41"/>
      <c r="N18" s="40"/>
      <c r="O18" s="40"/>
      <c r="P18" s="40"/>
      <c r="Q18" s="40"/>
      <c r="R18" s="40"/>
    </row>
    <row r="19" spans="1:18" ht="15" x14ac:dyDescent="0.25">
      <c r="A19" s="54" t="str">
        <f>'First 6 months'!A19</f>
        <v xml:space="preserve">Cleaning Contract </v>
      </c>
      <c r="B19" s="12">
        <f>'Year 3 - First 6 months '!B19+'Year 3 - First 6 months '!D19+'Year 3 - First 6 months '!F19</f>
        <v>0</v>
      </c>
      <c r="C19" s="2">
        <f>'Year 3 - First 6 months '!C19+'Year 3 - First 6 months '!E19+'Year 3 - First 6 months '!G19</f>
        <v>0</v>
      </c>
      <c r="D19" s="12">
        <f>'Year 3 - First 6 months '!H19+'Year 3 - First 6 months '!J19+'Year 3 - First 6 months '!L19</f>
        <v>0</v>
      </c>
      <c r="E19" s="2">
        <f>'Year 3 - First 6 months '!I19+'Year 3 - First 6 months '!K19+'Year 3 - First 6 months '!M19</f>
        <v>0</v>
      </c>
      <c r="F19" s="12">
        <f>'Year 3 - Second 6 months '!D19+'Year 3 - Second 6 months '!F19+'Year 3 - Second 6 months '!H19</f>
        <v>0</v>
      </c>
      <c r="G19" s="2">
        <f>'Year 3 - Second 6 months '!E19+'Year 3 - Second 6 months '!G19+'Year 3 - Second 6 months '!I19</f>
        <v>0</v>
      </c>
      <c r="H19" s="12">
        <f>'Year 3 - Second 6 months '!J19+'Year 3 - Second 6 months '!L19+'Year 3 - Second 6 months '!N19</f>
        <v>0</v>
      </c>
      <c r="I19" s="2">
        <f>'Year 3 - Second 6 months '!K19+'Year 3 - Second 6 months '!M19+'Year 3 - Second 6 months '!O19</f>
        <v>0</v>
      </c>
      <c r="J19" s="12">
        <f t="shared" si="2"/>
        <v>0</v>
      </c>
      <c r="K19" s="4">
        <f t="shared" si="3"/>
        <v>0</v>
      </c>
      <c r="L19" s="29"/>
      <c r="M19" s="41"/>
      <c r="N19" s="40"/>
      <c r="O19" s="40"/>
      <c r="P19" s="40"/>
      <c r="Q19" s="40"/>
      <c r="R19" s="40"/>
    </row>
    <row r="20" spans="1:18" ht="15" x14ac:dyDescent="0.25">
      <c r="A20" s="54" t="str">
        <f>'First 6 months'!A20</f>
        <v xml:space="preserve">Clinical Waste </v>
      </c>
      <c r="B20" s="12">
        <f>'Year 3 - First 6 months '!B20+'Year 3 - First 6 months '!D20+'Year 3 - First 6 months '!F20</f>
        <v>0</v>
      </c>
      <c r="C20" s="2">
        <f>'Year 3 - First 6 months '!C20+'Year 3 - First 6 months '!E20+'Year 3 - First 6 months '!G20</f>
        <v>0</v>
      </c>
      <c r="D20" s="12">
        <f>'Year 3 - First 6 months '!H20+'Year 3 - First 6 months '!J20+'Year 3 - First 6 months '!L20</f>
        <v>0</v>
      </c>
      <c r="E20" s="2">
        <f>'Year 3 - First 6 months '!I20+'Year 3 - First 6 months '!K20+'Year 3 - First 6 months '!M20</f>
        <v>0</v>
      </c>
      <c r="F20" s="12">
        <f>'Year 3 - Second 6 months '!D20+'Year 3 - Second 6 months '!F20+'Year 3 - Second 6 months '!H20</f>
        <v>0</v>
      </c>
      <c r="G20" s="2">
        <f>'Year 3 - Second 6 months '!E20+'Year 3 - Second 6 months '!G20+'Year 3 - Second 6 months '!I20</f>
        <v>0</v>
      </c>
      <c r="H20" s="12">
        <f>'Year 3 - Second 6 months '!J20+'Year 3 - Second 6 months '!L20+'Year 3 - Second 6 months '!N20</f>
        <v>0</v>
      </c>
      <c r="I20" s="2">
        <f>'Year 3 - Second 6 months '!K20+'Year 3 - Second 6 months '!M20+'Year 3 - Second 6 months '!O20</f>
        <v>0</v>
      </c>
      <c r="J20" s="12">
        <f t="shared" si="2"/>
        <v>0</v>
      </c>
      <c r="K20" s="4">
        <f t="shared" si="3"/>
        <v>0</v>
      </c>
      <c r="L20" s="29"/>
      <c r="M20" s="41"/>
      <c r="N20" s="40"/>
      <c r="O20" s="40"/>
      <c r="P20" s="40"/>
      <c r="Q20" s="40"/>
      <c r="R20" s="40"/>
    </row>
    <row r="21" spans="1:18" ht="15" x14ac:dyDescent="0.25">
      <c r="A21" s="54" t="str">
        <f>'First 6 months'!A21</f>
        <v>Business Waste</v>
      </c>
      <c r="B21" s="12">
        <f>'Year 3 - First 6 months '!B21+'Year 3 - First 6 months '!D21+'Year 3 - First 6 months '!F21</f>
        <v>0</v>
      </c>
      <c r="C21" s="2">
        <f>'Year 3 - First 6 months '!C21+'Year 3 - First 6 months '!E21+'Year 3 - First 6 months '!G21</f>
        <v>0</v>
      </c>
      <c r="D21" s="12">
        <f>'Year 3 - First 6 months '!H21+'Year 3 - First 6 months '!J21+'Year 3 - First 6 months '!L21</f>
        <v>0</v>
      </c>
      <c r="E21" s="2">
        <f>'Year 3 - First 6 months '!I21+'Year 3 - First 6 months '!K21+'Year 3 - First 6 months '!M21</f>
        <v>0</v>
      </c>
      <c r="F21" s="12">
        <f>'Year 3 - Second 6 months '!D21+'Year 3 - Second 6 months '!F21+'Year 3 - Second 6 months '!H21</f>
        <v>0</v>
      </c>
      <c r="G21" s="2">
        <f>'Year 3 - Second 6 months '!E21+'Year 3 - Second 6 months '!G21+'Year 3 - Second 6 months '!I21</f>
        <v>0</v>
      </c>
      <c r="H21" s="12">
        <f>'Year 3 - Second 6 months '!J21+'Year 3 - Second 6 months '!L21+'Year 3 - Second 6 months '!N21</f>
        <v>0</v>
      </c>
      <c r="I21" s="2">
        <f>'Year 3 - Second 6 months '!K21+'Year 3 - Second 6 months '!M21+'Year 3 - Second 6 months '!O21</f>
        <v>0</v>
      </c>
      <c r="J21" s="12">
        <f t="shared" si="2"/>
        <v>0</v>
      </c>
      <c r="K21" s="4">
        <f t="shared" si="3"/>
        <v>0</v>
      </c>
      <c r="L21" s="29"/>
      <c r="M21" s="41"/>
      <c r="N21" s="40"/>
      <c r="O21" s="40"/>
      <c r="P21" s="40"/>
      <c r="Q21" s="40"/>
      <c r="R21" s="40"/>
    </row>
    <row r="22" spans="1:18" ht="15" x14ac:dyDescent="0.25">
      <c r="A22" s="54" t="str">
        <f>'First 6 months'!A22</f>
        <v xml:space="preserve">Educational Supplies (books,games etc) </v>
      </c>
      <c r="B22" s="12">
        <f>'Year 3 - First 6 months '!B22+'Year 3 - First 6 months '!D22+'Year 3 - First 6 months '!F22</f>
        <v>0</v>
      </c>
      <c r="C22" s="2">
        <f>'Year 3 - First 6 months '!C22+'Year 3 - First 6 months '!E22+'Year 3 - First 6 months '!G22</f>
        <v>0</v>
      </c>
      <c r="D22" s="12">
        <f>'Year 3 - First 6 months '!H22+'Year 3 - First 6 months '!J22+'Year 3 - First 6 months '!L22</f>
        <v>0</v>
      </c>
      <c r="E22" s="2">
        <f>'Year 3 - First 6 months '!I22+'Year 3 - First 6 months '!K22+'Year 3 - First 6 months '!M22</f>
        <v>0</v>
      </c>
      <c r="F22" s="12">
        <f>'Year 3 - Second 6 months '!D22+'Year 3 - Second 6 months '!F22+'Year 3 - Second 6 months '!H22</f>
        <v>0</v>
      </c>
      <c r="G22" s="2">
        <f>'Year 3 - Second 6 months '!E22+'Year 3 - Second 6 months '!G22+'Year 3 - Second 6 months '!I22</f>
        <v>0</v>
      </c>
      <c r="H22" s="12">
        <f>'Year 3 - Second 6 months '!J22+'Year 3 - Second 6 months '!L22+'Year 3 - Second 6 months '!N22</f>
        <v>0</v>
      </c>
      <c r="I22" s="2">
        <f>'Year 3 - Second 6 months '!K22+'Year 3 - Second 6 months '!M22+'Year 3 - Second 6 months '!O22</f>
        <v>0</v>
      </c>
      <c r="J22" s="12">
        <f t="shared" si="2"/>
        <v>0</v>
      </c>
      <c r="K22" s="4">
        <f t="shared" si="3"/>
        <v>0</v>
      </c>
      <c r="L22" s="29"/>
      <c r="M22" s="41"/>
      <c r="N22" s="40"/>
      <c r="O22" s="40"/>
      <c r="P22" s="40"/>
      <c r="Q22" s="40"/>
      <c r="R22" s="40"/>
    </row>
    <row r="23" spans="1:18" ht="15" x14ac:dyDescent="0.25">
      <c r="A23" s="54" t="str">
        <f>'First 6 months'!A23</f>
        <v xml:space="preserve">Educational Consumables (pens/glue etc) </v>
      </c>
      <c r="B23" s="12">
        <f>'Year 3 - First 6 months '!B23+'Year 3 - First 6 months '!D23+'Year 3 - First 6 months '!F23</f>
        <v>0</v>
      </c>
      <c r="C23" s="2">
        <f>'Year 3 - First 6 months '!C23+'Year 3 - First 6 months '!E23+'Year 3 - First 6 months '!G23</f>
        <v>0</v>
      </c>
      <c r="D23" s="12">
        <f>'Year 3 - First 6 months '!H23+'Year 3 - First 6 months '!J23+'Year 3 - First 6 months '!L23</f>
        <v>0</v>
      </c>
      <c r="E23" s="2">
        <f>'Year 3 - First 6 months '!I23+'Year 3 - First 6 months '!K23+'Year 3 - First 6 months '!M23</f>
        <v>0</v>
      </c>
      <c r="F23" s="12">
        <f>'Year 3 - Second 6 months '!D23+'Year 3 - Second 6 months '!F23+'Year 3 - Second 6 months '!H23</f>
        <v>0</v>
      </c>
      <c r="G23" s="2">
        <f>'Year 3 - Second 6 months '!E23+'Year 3 - Second 6 months '!G23+'Year 3 - Second 6 months '!I23</f>
        <v>0</v>
      </c>
      <c r="H23" s="12">
        <f>'Year 3 - Second 6 months '!J23+'Year 3 - Second 6 months '!L23+'Year 3 - Second 6 months '!N23</f>
        <v>0</v>
      </c>
      <c r="I23" s="2">
        <f>'Year 3 - Second 6 months '!K23+'Year 3 - Second 6 months '!M23+'Year 3 - Second 6 months '!O23</f>
        <v>0</v>
      </c>
      <c r="J23" s="12">
        <f t="shared" si="2"/>
        <v>0</v>
      </c>
      <c r="K23" s="4">
        <f t="shared" si="3"/>
        <v>0</v>
      </c>
      <c r="L23" s="29"/>
      <c r="M23" s="41"/>
      <c r="N23" s="40"/>
      <c r="O23" s="40"/>
      <c r="P23" s="40"/>
      <c r="Q23" s="40"/>
      <c r="R23" s="40"/>
    </row>
    <row r="24" spans="1:18" ht="15" x14ac:dyDescent="0.25">
      <c r="A24" s="54" t="str">
        <f>'First 6 months'!A24</f>
        <v xml:space="preserve">Equipment Purchase(items over £50) </v>
      </c>
      <c r="B24" s="12">
        <f>'Year 3 - First 6 months '!B24+'Year 3 - First 6 months '!D24+'Year 3 - First 6 months '!F24</f>
        <v>0</v>
      </c>
      <c r="C24" s="2">
        <f>'Year 3 - First 6 months '!C24+'Year 3 - First 6 months '!E24+'Year 3 - First 6 months '!G24</f>
        <v>0</v>
      </c>
      <c r="D24" s="12">
        <f>'Year 3 - First 6 months '!H24+'Year 3 - First 6 months '!J24+'Year 3 - First 6 months '!L24</f>
        <v>0</v>
      </c>
      <c r="E24" s="2">
        <f>'Year 3 - First 6 months '!I24+'Year 3 - First 6 months '!K24+'Year 3 - First 6 months '!M24</f>
        <v>0</v>
      </c>
      <c r="F24" s="12">
        <f>'Year 3 - Second 6 months '!D24+'Year 3 - Second 6 months '!F24+'Year 3 - Second 6 months '!H24</f>
        <v>0</v>
      </c>
      <c r="G24" s="2">
        <f>'Year 3 - Second 6 months '!E24+'Year 3 - Second 6 months '!G24+'Year 3 - Second 6 months '!I24</f>
        <v>0</v>
      </c>
      <c r="H24" s="12">
        <f>'Year 3 - Second 6 months '!J24+'Year 3 - Second 6 months '!L24+'Year 3 - Second 6 months '!N24</f>
        <v>0</v>
      </c>
      <c r="I24" s="2">
        <f>'Year 3 - Second 6 months '!K24+'Year 3 - Second 6 months '!M24+'Year 3 - Second 6 months '!O24</f>
        <v>0</v>
      </c>
      <c r="J24" s="12">
        <f t="shared" si="2"/>
        <v>0</v>
      </c>
      <c r="K24" s="4">
        <f t="shared" si="3"/>
        <v>0</v>
      </c>
      <c r="L24" s="29"/>
      <c r="M24" s="41"/>
      <c r="N24" s="40"/>
      <c r="O24" s="40"/>
      <c r="P24" s="40"/>
      <c r="Q24" s="40"/>
      <c r="R24" s="40"/>
    </row>
    <row r="25" spans="1:18" ht="15" x14ac:dyDescent="0.25">
      <c r="A25" s="54" t="str">
        <f>'First 6 months'!A25</f>
        <v xml:space="preserve">Consumables (toiletries/nappies etc) </v>
      </c>
      <c r="B25" s="12">
        <f>'Year 3 - First 6 months '!B25+'Year 3 - First 6 months '!D25+'Year 3 - First 6 months '!F25</f>
        <v>0</v>
      </c>
      <c r="C25" s="2">
        <f>'Year 3 - First 6 months '!C25+'Year 3 - First 6 months '!E25+'Year 3 - First 6 months '!G25</f>
        <v>0</v>
      </c>
      <c r="D25" s="12">
        <f>'Year 3 - First 6 months '!H25+'Year 3 - First 6 months '!J25+'Year 3 - First 6 months '!L25</f>
        <v>0</v>
      </c>
      <c r="E25" s="2">
        <f>'Year 3 - First 6 months '!I25+'Year 3 - First 6 months '!K25+'Year 3 - First 6 months '!M25</f>
        <v>0</v>
      </c>
      <c r="F25" s="12">
        <f>'Year 3 - Second 6 months '!D25+'Year 3 - Second 6 months '!F25+'Year 3 - Second 6 months '!H25</f>
        <v>0</v>
      </c>
      <c r="G25" s="2">
        <f>'Year 3 - Second 6 months '!E25+'Year 3 - Second 6 months '!G25+'Year 3 - Second 6 months '!I25</f>
        <v>0</v>
      </c>
      <c r="H25" s="12">
        <f>'Year 3 - Second 6 months '!J25+'Year 3 - Second 6 months '!L25+'Year 3 - Second 6 months '!N25</f>
        <v>0</v>
      </c>
      <c r="I25" s="2">
        <f>'Year 3 - Second 6 months '!K25+'Year 3 - Second 6 months '!M25+'Year 3 - Second 6 months '!O25</f>
        <v>0</v>
      </c>
      <c r="J25" s="12">
        <f t="shared" si="2"/>
        <v>0</v>
      </c>
      <c r="K25" s="4">
        <f t="shared" si="3"/>
        <v>0</v>
      </c>
      <c r="L25" s="29"/>
      <c r="M25" s="41"/>
      <c r="N25" s="40"/>
      <c r="O25" s="40"/>
      <c r="P25" s="40"/>
      <c r="Q25" s="40"/>
      <c r="R25" s="40"/>
    </row>
    <row r="26" spans="1:18" ht="15" x14ac:dyDescent="0.25">
      <c r="A26" s="54" t="str">
        <f>'First 6 months'!A26</f>
        <v xml:space="preserve">Food (meals and snacks) </v>
      </c>
      <c r="B26" s="12">
        <f>'Year 3 - First 6 months '!B26+'Year 3 - First 6 months '!D26+'Year 3 - First 6 months '!F26</f>
        <v>0</v>
      </c>
      <c r="C26" s="2">
        <f>'Year 3 - First 6 months '!C26+'Year 3 - First 6 months '!E26+'Year 3 - First 6 months '!G26</f>
        <v>0</v>
      </c>
      <c r="D26" s="12">
        <f>'Year 3 - First 6 months '!H26+'Year 3 - First 6 months '!J26+'Year 3 - First 6 months '!L26</f>
        <v>0</v>
      </c>
      <c r="E26" s="2">
        <f>'Year 3 - First 6 months '!I26+'Year 3 - First 6 months '!K26+'Year 3 - First 6 months '!M26</f>
        <v>0</v>
      </c>
      <c r="F26" s="12">
        <f>'Year 3 - Second 6 months '!D26+'Year 3 - Second 6 months '!F26+'Year 3 - Second 6 months '!H26</f>
        <v>0</v>
      </c>
      <c r="G26" s="2">
        <f>'Year 3 - Second 6 months '!E26+'Year 3 - Second 6 months '!G26+'Year 3 - Second 6 months '!I26</f>
        <v>0</v>
      </c>
      <c r="H26" s="12">
        <f>'Year 3 - Second 6 months '!J26+'Year 3 - Second 6 months '!L26+'Year 3 - Second 6 months '!N26</f>
        <v>0</v>
      </c>
      <c r="I26" s="2">
        <f>'Year 3 - Second 6 months '!K26+'Year 3 - Second 6 months '!M26+'Year 3 - Second 6 months '!O26</f>
        <v>0</v>
      </c>
      <c r="J26" s="12">
        <f t="shared" si="2"/>
        <v>0</v>
      </c>
      <c r="K26" s="4">
        <f t="shared" si="3"/>
        <v>0</v>
      </c>
      <c r="L26" s="29"/>
      <c r="M26" s="41"/>
      <c r="N26" s="40"/>
      <c r="O26" s="40"/>
      <c r="P26" s="40"/>
      <c r="Q26" s="40"/>
      <c r="R26" s="40"/>
    </row>
    <row r="27" spans="1:18" ht="15" x14ac:dyDescent="0.25">
      <c r="A27" s="54" t="str">
        <f>'First 6 months'!A27</f>
        <v>Office Stationery</v>
      </c>
      <c r="B27" s="12">
        <f>'Year 3 - First 6 months '!B27+'Year 3 - First 6 months '!D27+'Year 3 - First 6 months '!F27</f>
        <v>0</v>
      </c>
      <c r="C27" s="2">
        <f>'Year 3 - First 6 months '!C27+'Year 3 - First 6 months '!E27+'Year 3 - First 6 months '!G27</f>
        <v>0</v>
      </c>
      <c r="D27" s="12">
        <f>'Year 3 - First 6 months '!H27+'Year 3 - First 6 months '!J27+'Year 3 - First 6 months '!L27</f>
        <v>0</v>
      </c>
      <c r="E27" s="2">
        <f>'Year 3 - First 6 months '!I27+'Year 3 - First 6 months '!K27+'Year 3 - First 6 months '!M27</f>
        <v>0</v>
      </c>
      <c r="F27" s="12">
        <f>'Year 3 - Second 6 months '!D27+'Year 3 - Second 6 months '!F27+'Year 3 - Second 6 months '!H27</f>
        <v>0</v>
      </c>
      <c r="G27" s="2">
        <f>'Year 3 - Second 6 months '!E27+'Year 3 - Second 6 months '!G27+'Year 3 - Second 6 months '!I27</f>
        <v>0</v>
      </c>
      <c r="H27" s="12">
        <f>'Year 3 - Second 6 months '!J27+'Year 3 - Second 6 months '!L27+'Year 3 - Second 6 months '!N27</f>
        <v>0</v>
      </c>
      <c r="I27" s="2">
        <f>'Year 3 - Second 6 months '!K27+'Year 3 - Second 6 months '!M27+'Year 3 - Second 6 months '!O27</f>
        <v>0</v>
      </c>
      <c r="J27" s="12">
        <f t="shared" si="2"/>
        <v>0</v>
      </c>
      <c r="K27" s="4">
        <f t="shared" si="3"/>
        <v>0</v>
      </c>
      <c r="L27" s="29"/>
      <c r="M27" s="41"/>
      <c r="N27" s="40"/>
      <c r="O27" s="40"/>
      <c r="P27" s="40"/>
      <c r="Q27" s="40"/>
      <c r="R27" s="40"/>
    </row>
    <row r="28" spans="1:18" ht="15" x14ac:dyDescent="0.25">
      <c r="A28" s="54" t="str">
        <f>'First 6 months'!A28</f>
        <v xml:space="preserve">Mobile Phones </v>
      </c>
      <c r="B28" s="12">
        <f>'Year 3 - First 6 months '!B28+'Year 3 - First 6 months '!D28+'Year 3 - First 6 months '!F28</f>
        <v>0</v>
      </c>
      <c r="C28" s="2">
        <f>'Year 3 - First 6 months '!C28+'Year 3 - First 6 months '!E28+'Year 3 - First 6 months '!G28</f>
        <v>0</v>
      </c>
      <c r="D28" s="12">
        <f>'Year 3 - First 6 months '!H28+'Year 3 - First 6 months '!J28+'Year 3 - First 6 months '!L28</f>
        <v>0</v>
      </c>
      <c r="E28" s="2">
        <f>'Year 3 - First 6 months '!I28+'Year 3 - First 6 months '!K28+'Year 3 - First 6 months '!M28</f>
        <v>0</v>
      </c>
      <c r="F28" s="12">
        <f>'Year 3 - Second 6 months '!D28+'Year 3 - Second 6 months '!F28+'Year 3 - Second 6 months '!H28</f>
        <v>0</v>
      </c>
      <c r="G28" s="2">
        <f>'Year 3 - Second 6 months '!E28+'Year 3 - Second 6 months '!G28+'Year 3 - Second 6 months '!I28</f>
        <v>0</v>
      </c>
      <c r="H28" s="12">
        <f>'Year 3 - Second 6 months '!J28+'Year 3 - Second 6 months '!L28+'Year 3 - Second 6 months '!N28</f>
        <v>0</v>
      </c>
      <c r="I28" s="2">
        <f>'Year 3 - Second 6 months '!K28+'Year 3 - Second 6 months '!M28+'Year 3 - Second 6 months '!O28</f>
        <v>0</v>
      </c>
      <c r="J28" s="12">
        <f t="shared" si="2"/>
        <v>0</v>
      </c>
      <c r="K28" s="4">
        <f t="shared" si="3"/>
        <v>0</v>
      </c>
      <c r="L28" s="29"/>
      <c r="M28" s="41"/>
      <c r="N28" s="40"/>
      <c r="O28" s="40"/>
      <c r="P28" s="40"/>
      <c r="Q28" s="40"/>
      <c r="R28" s="40"/>
    </row>
    <row r="29" spans="1:18" ht="15" x14ac:dyDescent="0.25">
      <c r="A29" s="54" t="str">
        <f>'First 6 months'!A29</f>
        <v>Postage</v>
      </c>
      <c r="B29" s="12">
        <f>'Year 3 - First 6 months '!B29+'Year 3 - First 6 months '!D29+'Year 3 - First 6 months '!F29</f>
        <v>0</v>
      </c>
      <c r="C29" s="2">
        <f>'Year 3 - First 6 months '!C29+'Year 3 - First 6 months '!E29+'Year 3 - First 6 months '!G29</f>
        <v>0</v>
      </c>
      <c r="D29" s="12">
        <f>'Year 3 - First 6 months '!H29+'Year 3 - First 6 months '!J29+'Year 3 - First 6 months '!L29</f>
        <v>0</v>
      </c>
      <c r="E29" s="2">
        <f>'Year 3 - First 6 months '!I29+'Year 3 - First 6 months '!K29+'Year 3 - First 6 months '!M29</f>
        <v>0</v>
      </c>
      <c r="F29" s="12">
        <f>'Year 3 - Second 6 months '!D29+'Year 3 - Second 6 months '!F29+'Year 3 - Second 6 months '!H29</f>
        <v>0</v>
      </c>
      <c r="G29" s="2">
        <f>'Year 3 - Second 6 months '!E29+'Year 3 - Second 6 months '!G29+'Year 3 - Second 6 months '!I29</f>
        <v>0</v>
      </c>
      <c r="H29" s="12">
        <f>'Year 3 - Second 6 months '!J29+'Year 3 - Second 6 months '!L29+'Year 3 - Second 6 months '!N29</f>
        <v>0</v>
      </c>
      <c r="I29" s="2">
        <f>'Year 3 - Second 6 months '!K29+'Year 3 - Second 6 months '!M29+'Year 3 - Second 6 months '!O29</f>
        <v>0</v>
      </c>
      <c r="J29" s="12">
        <f t="shared" si="2"/>
        <v>0</v>
      </c>
      <c r="K29" s="4">
        <f t="shared" si="3"/>
        <v>0</v>
      </c>
      <c r="L29" s="29"/>
      <c r="M29" s="41"/>
      <c r="N29" s="40"/>
      <c r="O29" s="40"/>
      <c r="P29" s="40"/>
      <c r="Q29" s="40"/>
      <c r="R29" s="40"/>
    </row>
    <row r="30" spans="1:18" ht="15" x14ac:dyDescent="0.25">
      <c r="A30" s="54" t="str">
        <f>'First 6 months'!A30</f>
        <v xml:space="preserve">Marketing &amp; Promotion </v>
      </c>
      <c r="B30" s="12">
        <f>'Year 3 - First 6 months '!B30+'Year 3 - First 6 months '!D30+'Year 3 - First 6 months '!F30</f>
        <v>0</v>
      </c>
      <c r="C30" s="2">
        <f>'Year 3 - First 6 months '!C30+'Year 3 - First 6 months '!E30+'Year 3 - First 6 months '!G30</f>
        <v>0</v>
      </c>
      <c r="D30" s="12">
        <f>'Year 3 - First 6 months '!H30+'Year 3 - First 6 months '!J30+'Year 3 - First 6 months '!L30</f>
        <v>0</v>
      </c>
      <c r="E30" s="2">
        <f>'Year 3 - First 6 months '!I30+'Year 3 - First 6 months '!K30+'Year 3 - First 6 months '!M30</f>
        <v>0</v>
      </c>
      <c r="F30" s="12">
        <f>'Year 3 - Second 6 months '!D30+'Year 3 - Second 6 months '!F30+'Year 3 - Second 6 months '!H30</f>
        <v>0</v>
      </c>
      <c r="G30" s="2">
        <f>'Year 3 - Second 6 months '!E30+'Year 3 - Second 6 months '!G30+'Year 3 - Second 6 months '!I30</f>
        <v>0</v>
      </c>
      <c r="H30" s="12">
        <f>'Year 3 - Second 6 months '!J30+'Year 3 - Second 6 months '!L30+'Year 3 - Second 6 months '!N30</f>
        <v>0</v>
      </c>
      <c r="I30" s="2">
        <f>'Year 3 - Second 6 months '!K30+'Year 3 - Second 6 months '!M30+'Year 3 - Second 6 months '!O30</f>
        <v>0</v>
      </c>
      <c r="J30" s="12">
        <f t="shared" si="2"/>
        <v>0</v>
      </c>
      <c r="K30" s="4">
        <f t="shared" si="3"/>
        <v>0</v>
      </c>
      <c r="L30" s="29"/>
      <c r="M30" s="41"/>
      <c r="N30" s="40"/>
      <c r="O30" s="40"/>
      <c r="P30" s="40"/>
      <c r="Q30" s="40"/>
      <c r="R30" s="40"/>
    </row>
    <row r="31" spans="1:18" ht="15" x14ac:dyDescent="0.25">
      <c r="A31" s="54" t="str">
        <f>'First 6 months'!A31</f>
        <v xml:space="preserve">Uniforms </v>
      </c>
      <c r="B31" s="12">
        <f>'Year 3 - First 6 months '!B31+'Year 3 - First 6 months '!D31+'Year 3 - First 6 months '!F31</f>
        <v>0</v>
      </c>
      <c r="C31" s="2">
        <f>'Year 3 - First 6 months '!C31+'Year 3 - First 6 months '!E31+'Year 3 - First 6 months '!G31</f>
        <v>0</v>
      </c>
      <c r="D31" s="12">
        <f>'Year 3 - First 6 months '!H31+'Year 3 - First 6 months '!J31+'Year 3 - First 6 months '!L31</f>
        <v>0</v>
      </c>
      <c r="E31" s="2">
        <f>'Year 3 - First 6 months '!I31+'Year 3 - First 6 months '!K31+'Year 3 - First 6 months '!M31</f>
        <v>0</v>
      </c>
      <c r="F31" s="12">
        <f>'Year 3 - Second 6 months '!D31+'Year 3 - Second 6 months '!F31+'Year 3 - Second 6 months '!H31</f>
        <v>0</v>
      </c>
      <c r="G31" s="2">
        <f>'Year 3 - Second 6 months '!E31+'Year 3 - Second 6 months '!G31+'Year 3 - Second 6 months '!I31</f>
        <v>0</v>
      </c>
      <c r="H31" s="12">
        <f>'Year 3 - Second 6 months '!J31+'Year 3 - Second 6 months '!L31+'Year 3 - Second 6 months '!N31</f>
        <v>0</v>
      </c>
      <c r="I31" s="2">
        <f>'Year 3 - Second 6 months '!K31+'Year 3 - Second 6 months '!M31+'Year 3 - Second 6 months '!O31</f>
        <v>0</v>
      </c>
      <c r="J31" s="12">
        <f t="shared" si="2"/>
        <v>0</v>
      </c>
      <c r="K31" s="4">
        <f t="shared" si="3"/>
        <v>0</v>
      </c>
      <c r="L31" s="29"/>
      <c r="M31" s="41"/>
      <c r="N31" s="40"/>
      <c r="O31" s="40"/>
      <c r="P31" s="40"/>
      <c r="Q31" s="40"/>
      <c r="R31" s="40"/>
    </row>
    <row r="32" spans="1:18" ht="15" x14ac:dyDescent="0.25">
      <c r="A32" s="54" t="str">
        <f>'First 6 months'!A32</f>
        <v xml:space="preserve">Accountants &amp; Professional Fees </v>
      </c>
      <c r="B32" s="12">
        <f>'Year 3 - First 6 months '!B32+'Year 3 - First 6 months '!D32+'Year 3 - First 6 months '!F32</f>
        <v>0</v>
      </c>
      <c r="C32" s="2">
        <f>'Year 3 - First 6 months '!C32+'Year 3 - First 6 months '!E32+'Year 3 - First 6 months '!G32</f>
        <v>0</v>
      </c>
      <c r="D32" s="12">
        <f>'Year 3 - First 6 months '!H32+'Year 3 - First 6 months '!J32+'Year 3 - First 6 months '!L32</f>
        <v>0</v>
      </c>
      <c r="E32" s="2">
        <f>'Year 3 - First 6 months '!I32+'Year 3 - First 6 months '!K32+'Year 3 - First 6 months '!M32</f>
        <v>0</v>
      </c>
      <c r="F32" s="12">
        <f>'Year 3 - Second 6 months '!D32+'Year 3 - Second 6 months '!F32+'Year 3 - Second 6 months '!H32</f>
        <v>0</v>
      </c>
      <c r="G32" s="2">
        <f>'Year 3 - Second 6 months '!E32+'Year 3 - Second 6 months '!G32+'Year 3 - Second 6 months '!I32</f>
        <v>0</v>
      </c>
      <c r="H32" s="12">
        <f>'Year 3 - Second 6 months '!J32+'Year 3 - Second 6 months '!L32+'Year 3 - Second 6 months '!N32</f>
        <v>0</v>
      </c>
      <c r="I32" s="2">
        <f>'Year 3 - Second 6 months '!K32+'Year 3 - Second 6 months '!M32+'Year 3 - Second 6 months '!O32</f>
        <v>0</v>
      </c>
      <c r="J32" s="12">
        <f t="shared" si="2"/>
        <v>0</v>
      </c>
      <c r="K32" s="4">
        <f t="shared" si="3"/>
        <v>0</v>
      </c>
      <c r="L32" s="29"/>
      <c r="M32" s="41"/>
      <c r="N32" s="40"/>
      <c r="O32" s="40"/>
      <c r="P32" s="40"/>
      <c r="Q32" s="40"/>
      <c r="R32" s="40"/>
    </row>
    <row r="33" spans="1:18" ht="15" x14ac:dyDescent="0.25">
      <c r="A33" s="54" t="str">
        <f>'First 6 months'!A33</f>
        <v xml:space="preserve">Bank Services (inc card machine) </v>
      </c>
      <c r="B33" s="12">
        <f>'Year 3 - First 6 months '!B33+'Year 3 - First 6 months '!D33+'Year 3 - First 6 months '!F33</f>
        <v>0</v>
      </c>
      <c r="C33" s="2">
        <f>'Year 3 - First 6 months '!C33+'Year 3 - First 6 months '!E33+'Year 3 - First 6 months '!G33</f>
        <v>0</v>
      </c>
      <c r="D33" s="12">
        <f>'Year 3 - First 6 months '!H33+'Year 3 - First 6 months '!J33+'Year 3 - First 6 months '!L33</f>
        <v>0</v>
      </c>
      <c r="E33" s="2">
        <f>'Year 3 - First 6 months '!I33+'Year 3 - First 6 months '!K33+'Year 3 - First 6 months '!M33</f>
        <v>0</v>
      </c>
      <c r="F33" s="12">
        <f>'Year 3 - Second 6 months '!D33+'Year 3 - Second 6 months '!F33+'Year 3 - Second 6 months '!H33</f>
        <v>0</v>
      </c>
      <c r="G33" s="2">
        <f>'Year 3 - Second 6 months '!E33+'Year 3 - Second 6 months '!G33+'Year 3 - Second 6 months '!I33</f>
        <v>0</v>
      </c>
      <c r="H33" s="12">
        <f>'Year 3 - Second 6 months '!J33+'Year 3 - Second 6 months '!L33+'Year 3 - Second 6 months '!N33</f>
        <v>0</v>
      </c>
      <c r="I33" s="2">
        <f>'Year 3 - Second 6 months '!K33+'Year 3 - Second 6 months '!M33+'Year 3 - Second 6 months '!O33</f>
        <v>0</v>
      </c>
      <c r="J33" s="12">
        <f t="shared" si="2"/>
        <v>0</v>
      </c>
      <c r="K33" s="4">
        <f t="shared" si="3"/>
        <v>0</v>
      </c>
      <c r="L33" s="29"/>
      <c r="M33" s="41"/>
      <c r="N33" s="40"/>
      <c r="O33" s="40"/>
      <c r="P33" s="40"/>
      <c r="Q33" s="40"/>
      <c r="R33" s="40"/>
    </row>
    <row r="34" spans="1:18" ht="15" x14ac:dyDescent="0.25">
      <c r="A34" s="54" t="str">
        <f>'First 6 months'!A34</f>
        <v>Bank Repayments</v>
      </c>
      <c r="B34" s="12">
        <f>'Year 3 - First 6 months '!B34+'Year 3 - First 6 months '!D34+'Year 3 - First 6 months '!F34</f>
        <v>0</v>
      </c>
      <c r="C34" s="2">
        <f>'Year 3 - First 6 months '!C34+'Year 3 - First 6 months '!E34+'Year 3 - First 6 months '!G34</f>
        <v>0</v>
      </c>
      <c r="D34" s="12">
        <f>'Year 3 - First 6 months '!H34+'Year 3 - First 6 months '!J34+'Year 3 - First 6 months '!L34</f>
        <v>0</v>
      </c>
      <c r="E34" s="2">
        <f>'Year 3 - First 6 months '!I34+'Year 3 - First 6 months '!K34+'Year 3 - First 6 months '!M34</f>
        <v>0</v>
      </c>
      <c r="F34" s="12">
        <f>'Year 3 - Second 6 months '!D34+'Year 3 - Second 6 months '!F34+'Year 3 - Second 6 months '!H34</f>
        <v>0</v>
      </c>
      <c r="G34" s="2">
        <f>'Year 3 - Second 6 months '!E34+'Year 3 - Second 6 months '!G34+'Year 3 - Second 6 months '!I34</f>
        <v>0</v>
      </c>
      <c r="H34" s="12">
        <f>'Year 3 - Second 6 months '!J34+'Year 3 - Second 6 months '!L34+'Year 3 - Second 6 months '!N34</f>
        <v>0</v>
      </c>
      <c r="I34" s="2">
        <f>'Year 3 - Second 6 months '!K34+'Year 3 - Second 6 months '!M34+'Year 3 - Second 6 months '!O34</f>
        <v>0</v>
      </c>
      <c r="J34" s="12">
        <f t="shared" si="2"/>
        <v>0</v>
      </c>
      <c r="K34" s="4">
        <f t="shared" si="3"/>
        <v>0</v>
      </c>
      <c r="L34" s="29"/>
      <c r="M34" s="41"/>
      <c r="N34" s="40"/>
      <c r="O34" s="40"/>
      <c r="P34" s="40"/>
      <c r="Q34" s="40"/>
      <c r="R34" s="40"/>
    </row>
    <row r="35" spans="1:18" ht="15" x14ac:dyDescent="0.25">
      <c r="A35" s="54" t="str">
        <f>'First 6 months'!A35</f>
        <v>Recruitment</v>
      </c>
      <c r="B35" s="12">
        <f>'Year 3 - First 6 months '!B35+'Year 3 - First 6 months '!D35+'Year 3 - First 6 months '!F35</f>
        <v>0</v>
      </c>
      <c r="C35" s="2">
        <f>'Year 3 - First 6 months '!C35+'Year 3 - First 6 months '!E35+'Year 3 - First 6 months '!G35</f>
        <v>0</v>
      </c>
      <c r="D35" s="12">
        <f>'Year 3 - First 6 months '!H35+'Year 3 - First 6 months '!J35+'Year 3 - First 6 months '!L35</f>
        <v>0</v>
      </c>
      <c r="E35" s="2">
        <f>'Year 3 - First 6 months '!I35+'Year 3 - First 6 months '!K35+'Year 3 - First 6 months '!M35</f>
        <v>0</v>
      </c>
      <c r="F35" s="12">
        <f>'Year 3 - Second 6 months '!D35+'Year 3 - Second 6 months '!F35+'Year 3 - Second 6 months '!H35</f>
        <v>0</v>
      </c>
      <c r="G35" s="2">
        <f>'Year 3 - Second 6 months '!E35+'Year 3 - Second 6 months '!G35+'Year 3 - Second 6 months '!I35</f>
        <v>0</v>
      </c>
      <c r="H35" s="12">
        <f>'Year 3 - Second 6 months '!J35+'Year 3 - Second 6 months '!L35+'Year 3 - Second 6 months '!N35</f>
        <v>0</v>
      </c>
      <c r="I35" s="2">
        <f>'Year 3 - Second 6 months '!K35+'Year 3 - Second 6 months '!M35+'Year 3 - Second 6 months '!O35</f>
        <v>0</v>
      </c>
      <c r="J35" s="12">
        <f t="shared" si="2"/>
        <v>0</v>
      </c>
      <c r="K35" s="4">
        <f t="shared" si="3"/>
        <v>0</v>
      </c>
      <c r="L35" s="29"/>
      <c r="M35" s="41"/>
      <c r="N35" s="40"/>
      <c r="O35" s="40"/>
      <c r="P35" s="40"/>
      <c r="Q35" s="40"/>
      <c r="R35" s="40"/>
    </row>
    <row r="36" spans="1:18" ht="15" x14ac:dyDescent="0.25">
      <c r="A36" s="54" t="str">
        <f>'First 6 months'!A36</f>
        <v xml:space="preserve">IT Software (inc support costs) </v>
      </c>
      <c r="B36" s="12">
        <f>'Year 3 - First 6 months '!B36+'Year 3 - First 6 months '!D36+'Year 3 - First 6 months '!F36</f>
        <v>0</v>
      </c>
      <c r="C36" s="2">
        <f>'Year 3 - First 6 months '!C36+'Year 3 - First 6 months '!E36+'Year 3 - First 6 months '!G36</f>
        <v>0</v>
      </c>
      <c r="D36" s="12">
        <f>'Year 3 - First 6 months '!H36+'Year 3 - First 6 months '!J36+'Year 3 - First 6 months '!L36</f>
        <v>0</v>
      </c>
      <c r="E36" s="2">
        <f>'Year 3 - First 6 months '!I36+'Year 3 - First 6 months '!K36+'Year 3 - First 6 months '!M36</f>
        <v>0</v>
      </c>
      <c r="F36" s="12">
        <f>'Year 3 - Second 6 months '!D36+'Year 3 - Second 6 months '!F36+'Year 3 - Second 6 months '!H36</f>
        <v>0</v>
      </c>
      <c r="G36" s="2">
        <f>'Year 3 - Second 6 months '!E36+'Year 3 - Second 6 months '!G36+'Year 3 - Second 6 months '!I36</f>
        <v>0</v>
      </c>
      <c r="H36" s="12">
        <f>'Year 3 - Second 6 months '!J36+'Year 3 - Second 6 months '!L36+'Year 3 - Second 6 months '!N36</f>
        <v>0</v>
      </c>
      <c r="I36" s="2">
        <f>'Year 3 - Second 6 months '!K36+'Year 3 - Second 6 months '!M36+'Year 3 - Second 6 months '!O36</f>
        <v>0</v>
      </c>
      <c r="J36" s="12">
        <f t="shared" si="2"/>
        <v>0</v>
      </c>
      <c r="K36" s="4">
        <f t="shared" si="3"/>
        <v>0</v>
      </c>
      <c r="L36" s="29"/>
      <c r="M36" s="41"/>
      <c r="N36" s="40"/>
      <c r="O36" s="40"/>
      <c r="P36" s="40"/>
      <c r="Q36" s="40"/>
      <c r="R36" s="40"/>
    </row>
    <row r="37" spans="1:18" ht="15" x14ac:dyDescent="0.25">
      <c r="A37" s="54" t="str">
        <f>'First 6 months'!A37</f>
        <v xml:space="preserve">Staff Training </v>
      </c>
      <c r="B37" s="12">
        <f>'Year 3 - First 6 months '!B37+'Year 3 - First 6 months '!D37+'Year 3 - First 6 months '!F37</f>
        <v>0</v>
      </c>
      <c r="C37" s="2">
        <f>'Year 3 - First 6 months '!C37+'Year 3 - First 6 months '!E37+'Year 3 - First 6 months '!G37</f>
        <v>0</v>
      </c>
      <c r="D37" s="12">
        <f>'Year 3 - First 6 months '!H37+'Year 3 - First 6 months '!J37+'Year 3 - First 6 months '!L37</f>
        <v>0</v>
      </c>
      <c r="E37" s="2">
        <f>'Year 3 - First 6 months '!I37+'Year 3 - First 6 months '!K37+'Year 3 - First 6 months '!M37</f>
        <v>0</v>
      </c>
      <c r="F37" s="12">
        <f>'Year 3 - Second 6 months '!D37+'Year 3 - Second 6 months '!F37+'Year 3 - Second 6 months '!H37</f>
        <v>0</v>
      </c>
      <c r="G37" s="2">
        <f>'Year 3 - Second 6 months '!E37+'Year 3 - Second 6 months '!G37+'Year 3 - Second 6 months '!I37</f>
        <v>0</v>
      </c>
      <c r="H37" s="12">
        <f>'Year 3 - Second 6 months '!J37+'Year 3 - Second 6 months '!L37+'Year 3 - Second 6 months '!N37</f>
        <v>0</v>
      </c>
      <c r="I37" s="2">
        <f>'Year 3 - Second 6 months '!K37+'Year 3 - Second 6 months '!M37+'Year 3 - Second 6 months '!O37</f>
        <v>0</v>
      </c>
      <c r="J37" s="12">
        <f t="shared" si="2"/>
        <v>0</v>
      </c>
      <c r="K37" s="4">
        <f t="shared" si="3"/>
        <v>0</v>
      </c>
      <c r="L37" s="29"/>
      <c r="M37" s="41"/>
      <c r="N37" s="40"/>
      <c r="O37" s="40"/>
      <c r="P37" s="40"/>
      <c r="Q37" s="40"/>
      <c r="R37" s="40"/>
    </row>
    <row r="38" spans="1:18" ht="15" x14ac:dyDescent="0.25">
      <c r="A38" s="54" t="str">
        <f>'First 6 months'!A38</f>
        <v xml:space="preserve">Events (fundraising/parties/xmas etc) </v>
      </c>
      <c r="B38" s="12">
        <f>'Year 3 - First 6 months '!B38+'Year 3 - First 6 months '!D38+'Year 3 - First 6 months '!F38</f>
        <v>0</v>
      </c>
      <c r="C38" s="2">
        <f>'Year 3 - First 6 months '!C38+'Year 3 - First 6 months '!E38+'Year 3 - First 6 months '!G38</f>
        <v>0</v>
      </c>
      <c r="D38" s="12">
        <f>'Year 3 - First 6 months '!H38+'Year 3 - First 6 months '!J38+'Year 3 - First 6 months '!L38</f>
        <v>0</v>
      </c>
      <c r="E38" s="2">
        <f>'Year 3 - First 6 months '!I38+'Year 3 - First 6 months '!K38+'Year 3 - First 6 months '!M38</f>
        <v>0</v>
      </c>
      <c r="F38" s="12">
        <f>'Year 3 - Second 6 months '!D38+'Year 3 - Second 6 months '!F38+'Year 3 - Second 6 months '!H38</f>
        <v>0</v>
      </c>
      <c r="G38" s="2">
        <f>'Year 3 - Second 6 months '!E38+'Year 3 - Second 6 months '!G38+'Year 3 - Second 6 months '!I38</f>
        <v>0</v>
      </c>
      <c r="H38" s="12">
        <f>'Year 3 - Second 6 months '!J38+'Year 3 - Second 6 months '!L38+'Year 3 - Second 6 months '!N38</f>
        <v>0</v>
      </c>
      <c r="I38" s="2">
        <f>'Year 3 - Second 6 months '!K38+'Year 3 - Second 6 months '!M38+'Year 3 - Second 6 months '!O38</f>
        <v>0</v>
      </c>
      <c r="J38" s="12">
        <f t="shared" si="2"/>
        <v>0</v>
      </c>
      <c r="K38" s="4">
        <f t="shared" si="3"/>
        <v>0</v>
      </c>
      <c r="L38" s="29"/>
      <c r="M38" s="41"/>
      <c r="N38" s="40"/>
      <c r="O38" s="40"/>
      <c r="P38" s="40"/>
      <c r="Q38" s="40"/>
      <c r="R38" s="40"/>
    </row>
    <row r="39" spans="1:18" ht="15" x14ac:dyDescent="0.25">
      <c r="A39" s="54" t="str">
        <f>'First 6 months'!A39</f>
        <v>Contingency</v>
      </c>
      <c r="B39" s="12">
        <f>'Year 3 - First 6 months '!B39+'Year 3 - First 6 months '!D39+'Year 3 - First 6 months '!F39</f>
        <v>0</v>
      </c>
      <c r="C39" s="2">
        <f>'Year 3 - First 6 months '!C39+'Year 3 - First 6 months '!E39+'Year 3 - First 6 months '!G39</f>
        <v>0</v>
      </c>
      <c r="D39" s="12">
        <f>'Year 3 - First 6 months '!H39+'Year 3 - First 6 months '!J39+'Year 3 - First 6 months '!L39</f>
        <v>0</v>
      </c>
      <c r="E39" s="2">
        <f>'Year 3 - First 6 months '!I39+'Year 3 - First 6 months '!K39+'Year 3 - First 6 months '!M39</f>
        <v>0</v>
      </c>
      <c r="F39" s="12">
        <f>'Year 3 - Second 6 months '!D39+'Year 3 - Second 6 months '!F39+'Year 3 - Second 6 months '!H39</f>
        <v>0</v>
      </c>
      <c r="G39" s="2">
        <f>'Year 3 - Second 6 months '!E39+'Year 3 - Second 6 months '!G39+'Year 3 - Second 6 months '!I39</f>
        <v>0</v>
      </c>
      <c r="H39" s="12">
        <f>'Year 3 - Second 6 months '!J39+'Year 3 - Second 6 months '!L39+'Year 3 - Second 6 months '!N39</f>
        <v>0</v>
      </c>
      <c r="I39" s="2">
        <f>'Year 3 - Second 6 months '!K39+'Year 3 - Second 6 months '!M39+'Year 3 - Second 6 months '!O39</f>
        <v>0</v>
      </c>
      <c r="J39" s="12">
        <f t="shared" si="2"/>
        <v>0</v>
      </c>
      <c r="K39" s="4">
        <f t="shared" si="3"/>
        <v>0</v>
      </c>
      <c r="L39" s="29"/>
      <c r="M39" s="41"/>
      <c r="N39" s="40"/>
      <c r="O39" s="40"/>
      <c r="P39" s="40"/>
      <c r="Q39" s="40"/>
      <c r="R39" s="40"/>
    </row>
    <row r="40" spans="1:18" ht="15" x14ac:dyDescent="0.25">
      <c r="A40" s="54" t="str">
        <f>'First 6 months'!A40</f>
        <v xml:space="preserve">Insurances </v>
      </c>
      <c r="B40" s="12">
        <f>'Year 3 - First 6 months '!B40+'Year 3 - First 6 months '!D40+'Year 3 - First 6 months '!F40</f>
        <v>0</v>
      </c>
      <c r="C40" s="2">
        <f>'Year 3 - First 6 months '!C40+'Year 3 - First 6 months '!E40+'Year 3 - First 6 months '!G40</f>
        <v>0</v>
      </c>
      <c r="D40" s="12">
        <f>'Year 3 - First 6 months '!H40+'Year 3 - First 6 months '!J40+'Year 3 - First 6 months '!L40</f>
        <v>0</v>
      </c>
      <c r="E40" s="2">
        <f>'Year 3 - First 6 months '!I40+'Year 3 - First 6 months '!K40+'Year 3 - First 6 months '!M40</f>
        <v>0</v>
      </c>
      <c r="F40" s="12">
        <f>'Year 3 - Second 6 months '!D40+'Year 3 - Second 6 months '!F40+'Year 3 - Second 6 months '!H40</f>
        <v>0</v>
      </c>
      <c r="G40" s="2">
        <f>'Year 3 - Second 6 months '!E40+'Year 3 - Second 6 months '!G40+'Year 3 - Second 6 months '!I40</f>
        <v>0</v>
      </c>
      <c r="H40" s="12">
        <f>'Year 3 - Second 6 months '!J40+'Year 3 - Second 6 months '!L40+'Year 3 - Second 6 months '!N40</f>
        <v>0</v>
      </c>
      <c r="I40" s="2">
        <f>'Year 3 - Second 6 months '!K40+'Year 3 - Second 6 months '!M40+'Year 3 - Second 6 months '!O40</f>
        <v>0</v>
      </c>
      <c r="J40" s="12">
        <f t="shared" si="2"/>
        <v>0</v>
      </c>
      <c r="K40" s="4">
        <f t="shared" si="3"/>
        <v>0</v>
      </c>
      <c r="L40" s="29"/>
      <c r="M40" s="41"/>
      <c r="N40" s="40"/>
      <c r="O40" s="40"/>
      <c r="P40" s="40"/>
      <c r="Q40" s="40"/>
      <c r="R40" s="40"/>
    </row>
    <row r="41" spans="1:18" ht="15" x14ac:dyDescent="0.25">
      <c r="A41" s="54" t="str">
        <f>'First 6 months'!A41</f>
        <v>Travel/transport</v>
      </c>
      <c r="B41" s="12">
        <f>'Year 3 - First 6 months '!B41+'Year 3 - First 6 months '!D41+'Year 3 - First 6 months '!F41</f>
        <v>0</v>
      </c>
      <c r="C41" s="2">
        <f>'Year 3 - First 6 months '!C41+'Year 3 - First 6 months '!E41+'Year 3 - First 6 months '!G41</f>
        <v>0</v>
      </c>
      <c r="D41" s="12">
        <f>'Year 3 - First 6 months '!H41+'Year 3 - First 6 months '!J41+'Year 3 - First 6 months '!L41</f>
        <v>0</v>
      </c>
      <c r="E41" s="2">
        <f>'Year 3 - First 6 months '!I41+'Year 3 - First 6 months '!K41+'Year 3 - First 6 months '!M41</f>
        <v>0</v>
      </c>
      <c r="F41" s="12">
        <f>'Year 3 - Second 6 months '!D41+'Year 3 - Second 6 months '!F41+'Year 3 - Second 6 months '!H41</f>
        <v>0</v>
      </c>
      <c r="G41" s="2">
        <f>'Year 3 - Second 6 months '!E41+'Year 3 - Second 6 months '!G41+'Year 3 - Second 6 months '!I41</f>
        <v>0</v>
      </c>
      <c r="H41" s="12">
        <f>'Year 3 - Second 6 months '!J41+'Year 3 - Second 6 months '!L41+'Year 3 - Second 6 months '!N41</f>
        <v>0</v>
      </c>
      <c r="I41" s="2">
        <f>'Year 3 - Second 6 months '!K41+'Year 3 - Second 6 months '!M41+'Year 3 - Second 6 months '!O41</f>
        <v>0</v>
      </c>
      <c r="J41" s="12">
        <f t="shared" si="2"/>
        <v>0</v>
      </c>
      <c r="K41" s="4">
        <f t="shared" si="3"/>
        <v>0</v>
      </c>
      <c r="L41" s="29"/>
      <c r="M41" s="41"/>
      <c r="N41" s="40"/>
      <c r="O41" s="40"/>
      <c r="P41" s="40"/>
      <c r="Q41" s="40"/>
      <c r="R41" s="40"/>
    </row>
    <row r="42" spans="1:18" ht="15" x14ac:dyDescent="0.25">
      <c r="A42" s="54" t="str">
        <f>'First 6 months'!A42</f>
        <v>Ofsted Registration</v>
      </c>
      <c r="B42" s="12">
        <f>'Year 3 - First 6 months '!B42+'Year 3 - First 6 months '!D42+'Year 3 - First 6 months '!F42</f>
        <v>0</v>
      </c>
      <c r="C42" s="2">
        <f>'Year 3 - First 6 months '!C42+'Year 3 - First 6 months '!E42+'Year 3 - First 6 months '!G42</f>
        <v>0</v>
      </c>
      <c r="D42" s="12">
        <f>'Year 3 - First 6 months '!H42+'Year 3 - First 6 months '!J42+'Year 3 - First 6 months '!L42</f>
        <v>0</v>
      </c>
      <c r="E42" s="2">
        <f>'Year 3 - First 6 months '!I42+'Year 3 - First 6 months '!K42+'Year 3 - First 6 months '!M42</f>
        <v>0</v>
      </c>
      <c r="F42" s="12">
        <f>'Year 3 - Second 6 months '!D42+'Year 3 - Second 6 months '!F42+'Year 3 - Second 6 months '!H42</f>
        <v>0</v>
      </c>
      <c r="G42" s="2">
        <f>'Year 3 - Second 6 months '!E42+'Year 3 - Second 6 months '!G42+'Year 3 - Second 6 months '!I42</f>
        <v>0</v>
      </c>
      <c r="H42" s="12">
        <f>'Year 3 - Second 6 months '!J42+'Year 3 - Second 6 months '!L42+'Year 3 - Second 6 months '!N42</f>
        <v>0</v>
      </c>
      <c r="I42" s="2">
        <f>'Year 3 - Second 6 months '!K42+'Year 3 - Second 6 months '!M42+'Year 3 - Second 6 months '!O42</f>
        <v>0</v>
      </c>
      <c r="J42" s="12">
        <f t="shared" si="2"/>
        <v>0</v>
      </c>
      <c r="K42" s="4">
        <f t="shared" si="3"/>
        <v>0</v>
      </c>
      <c r="L42" s="29"/>
      <c r="M42" s="41"/>
      <c r="N42" s="40"/>
      <c r="O42" s="40"/>
      <c r="P42" s="40"/>
      <c r="Q42" s="40"/>
      <c r="R42" s="40"/>
    </row>
    <row r="43" spans="1:18" ht="15" x14ac:dyDescent="0.25">
      <c r="A43" s="54" t="str">
        <f>'First 6 months'!A43</f>
        <v>Other (please specify)</v>
      </c>
      <c r="B43" s="12">
        <f>'Year 3 - First 6 months '!B43+'Year 3 - First 6 months '!D43+'Year 3 - First 6 months '!F43</f>
        <v>0</v>
      </c>
      <c r="C43" s="2">
        <f>'Year 3 - First 6 months '!C43+'Year 3 - First 6 months '!E43+'Year 3 - First 6 months '!G43</f>
        <v>0</v>
      </c>
      <c r="D43" s="12">
        <f>'Year 3 - First 6 months '!H43+'Year 3 - First 6 months '!J43+'Year 3 - First 6 months '!L43</f>
        <v>0</v>
      </c>
      <c r="E43" s="2">
        <f>'Year 3 - First 6 months '!I43+'Year 3 - First 6 months '!K43+'Year 3 - First 6 months '!M43</f>
        <v>0</v>
      </c>
      <c r="F43" s="12">
        <f>'Year 3 - Second 6 months '!D43+'Year 3 - Second 6 months '!F43+'Year 3 - Second 6 months '!H43</f>
        <v>0</v>
      </c>
      <c r="G43" s="2">
        <f>'Year 3 - Second 6 months '!E43+'Year 3 - Second 6 months '!G43+'Year 3 - Second 6 months '!I43</f>
        <v>0</v>
      </c>
      <c r="H43" s="12">
        <f>'Year 3 - Second 6 months '!J43+'Year 3 - Second 6 months '!L43+'Year 3 - Second 6 months '!N43</f>
        <v>0</v>
      </c>
      <c r="I43" s="2">
        <f>'Year 3 - Second 6 months '!K43+'Year 3 - Second 6 months '!M43+'Year 3 - Second 6 months '!O43</f>
        <v>0</v>
      </c>
      <c r="J43" s="12">
        <f t="shared" si="2"/>
        <v>0</v>
      </c>
      <c r="K43" s="4">
        <f t="shared" si="3"/>
        <v>0</v>
      </c>
      <c r="L43" s="29"/>
      <c r="M43" s="41"/>
      <c r="N43" s="40"/>
      <c r="O43" s="40"/>
      <c r="P43" s="40"/>
      <c r="Q43" s="40"/>
      <c r="R43" s="40"/>
    </row>
    <row r="44" spans="1:18" ht="15" x14ac:dyDescent="0.25">
      <c r="A44" s="54" t="str">
        <f>'First 6 months'!A44</f>
        <v>Other (please specify)</v>
      </c>
      <c r="B44" s="12">
        <f>'Year 3 - First 6 months '!B44+'Year 3 - First 6 months '!D44+'Year 3 - First 6 months '!F44</f>
        <v>0</v>
      </c>
      <c r="C44" s="2">
        <f>'Year 3 - First 6 months '!C44+'Year 3 - First 6 months '!E44+'Year 3 - First 6 months '!G44</f>
        <v>0</v>
      </c>
      <c r="D44" s="12">
        <f>'Year 3 - First 6 months '!H44+'Year 3 - First 6 months '!J44+'Year 3 - First 6 months '!L44</f>
        <v>0</v>
      </c>
      <c r="E44" s="2">
        <f>'Year 3 - First 6 months '!I44+'Year 3 - First 6 months '!K44+'Year 3 - First 6 months '!M44</f>
        <v>0</v>
      </c>
      <c r="F44" s="12">
        <f>'Year 3 - Second 6 months '!D44+'Year 3 - Second 6 months '!F44+'Year 3 - Second 6 months '!H44</f>
        <v>0</v>
      </c>
      <c r="G44" s="2">
        <f>'Year 3 - Second 6 months '!E44+'Year 3 - Second 6 months '!G44+'Year 3 - Second 6 months '!I44</f>
        <v>0</v>
      </c>
      <c r="H44" s="12">
        <f>'Year 3 - Second 6 months '!J44+'Year 3 - Second 6 months '!L44+'Year 3 - Second 6 months '!N44</f>
        <v>0</v>
      </c>
      <c r="I44" s="2">
        <f>'Year 3 - Second 6 months '!K44+'Year 3 - Second 6 months '!M44+'Year 3 - Second 6 months '!O44</f>
        <v>0</v>
      </c>
      <c r="J44" s="12">
        <f t="shared" si="2"/>
        <v>0</v>
      </c>
      <c r="K44" s="4">
        <f t="shared" si="3"/>
        <v>0</v>
      </c>
      <c r="L44" s="29"/>
      <c r="M44" s="41"/>
      <c r="N44" s="40"/>
      <c r="O44" s="40"/>
      <c r="P44" s="40"/>
      <c r="Q44" s="40"/>
      <c r="R44" s="40"/>
    </row>
    <row r="45" spans="1:18" ht="15" x14ac:dyDescent="0.25">
      <c r="A45" s="54" t="str">
        <f>'First 6 months'!A45</f>
        <v>Other (please specify)</v>
      </c>
      <c r="B45" s="12">
        <f>'Year 3 - First 6 months '!B45+'Year 3 - First 6 months '!D45+'Year 3 - First 6 months '!F45</f>
        <v>0</v>
      </c>
      <c r="C45" s="2">
        <f>'Year 3 - First 6 months '!C45+'Year 3 - First 6 months '!E45+'Year 3 - First 6 months '!G45</f>
        <v>0</v>
      </c>
      <c r="D45" s="12">
        <f>'Year 3 - First 6 months '!H45+'Year 3 - First 6 months '!J45+'Year 3 - First 6 months '!L45</f>
        <v>0</v>
      </c>
      <c r="E45" s="2">
        <f>'Year 3 - First 6 months '!I45+'Year 3 - First 6 months '!K45+'Year 3 - First 6 months '!M45</f>
        <v>0</v>
      </c>
      <c r="F45" s="12">
        <f>'Year 3 - Second 6 months '!D45+'Year 3 - Second 6 months '!F45+'Year 3 - Second 6 months '!H45</f>
        <v>0</v>
      </c>
      <c r="G45" s="2">
        <f>'Year 3 - Second 6 months '!E45+'Year 3 - Second 6 months '!G45+'Year 3 - Second 6 months '!I45</f>
        <v>0</v>
      </c>
      <c r="H45" s="12">
        <f>'Year 3 - Second 6 months '!J45+'Year 3 - Second 6 months '!L45+'Year 3 - Second 6 months '!N45</f>
        <v>0</v>
      </c>
      <c r="I45" s="2">
        <f>'Year 3 - Second 6 months '!K45+'Year 3 - Second 6 months '!M45+'Year 3 - Second 6 months '!O45</f>
        <v>0</v>
      </c>
      <c r="J45" s="12">
        <f t="shared" si="2"/>
        <v>0</v>
      </c>
      <c r="K45" s="4">
        <f t="shared" si="3"/>
        <v>0</v>
      </c>
      <c r="L45" s="29"/>
      <c r="M45" s="41"/>
      <c r="N45" s="40"/>
      <c r="O45" s="40"/>
      <c r="P45" s="40"/>
      <c r="Q45" s="40"/>
      <c r="R45" s="40"/>
    </row>
    <row r="46" spans="1:18" ht="15" x14ac:dyDescent="0.25">
      <c r="A46" s="30" t="str">
        <f>'[1]First 6 months'!A44</f>
        <v>TOTAL £</v>
      </c>
      <c r="B46" s="47">
        <f t="shared" ref="B46:K46" si="4">SUM(B13:B45)</f>
        <v>0</v>
      </c>
      <c r="C46" s="48">
        <f t="shared" si="4"/>
        <v>0</v>
      </c>
      <c r="D46" s="47">
        <f t="shared" si="4"/>
        <v>0</v>
      </c>
      <c r="E46" s="48">
        <f t="shared" si="4"/>
        <v>0</v>
      </c>
      <c r="F46" s="47">
        <f t="shared" si="4"/>
        <v>0</v>
      </c>
      <c r="G46" s="48">
        <f t="shared" si="4"/>
        <v>0</v>
      </c>
      <c r="H46" s="47">
        <f t="shared" si="4"/>
        <v>0</v>
      </c>
      <c r="I46" s="48">
        <f t="shared" si="4"/>
        <v>0</v>
      </c>
      <c r="J46" s="47">
        <f t="shared" si="4"/>
        <v>0</v>
      </c>
      <c r="K46" s="49">
        <f t="shared" si="4"/>
        <v>0</v>
      </c>
      <c r="L46" s="29"/>
      <c r="M46" s="41"/>
      <c r="N46" s="40"/>
      <c r="O46" s="40"/>
      <c r="P46" s="40"/>
      <c r="Q46" s="40"/>
      <c r="R46" s="40"/>
    </row>
    <row r="47" spans="1:18" ht="15" x14ac:dyDescent="0.25">
      <c r="A47" s="51"/>
      <c r="B47" s="142"/>
      <c r="C47" s="138"/>
      <c r="D47" s="137"/>
      <c r="E47" s="138"/>
      <c r="F47" s="137"/>
      <c r="G47" s="138"/>
      <c r="H47" s="137"/>
      <c r="I47" s="138"/>
      <c r="J47" s="137"/>
      <c r="K47" s="139"/>
      <c r="L47" s="29"/>
      <c r="M47" s="42"/>
      <c r="N47" s="40"/>
      <c r="O47" s="40"/>
      <c r="P47" s="40"/>
      <c r="Q47" s="40"/>
      <c r="R47" s="40"/>
    </row>
    <row r="48" spans="1:18" ht="15" x14ac:dyDescent="0.25">
      <c r="A48" s="45" t="str">
        <f>'[1]First 6 months'!A46</f>
        <v>Income less expenditure</v>
      </c>
      <c r="B48" s="12">
        <f>'Year 3 - First 6 months '!F48</f>
        <v>0</v>
      </c>
      <c r="C48" s="2">
        <f>'Year 3 - First 6 months '!G48</f>
        <v>0</v>
      </c>
      <c r="D48" s="12">
        <f>'Year 3 - First 6 months '!L48</f>
        <v>0</v>
      </c>
      <c r="E48" s="2">
        <f>'Year 3 - First 6 months '!M48</f>
        <v>0</v>
      </c>
      <c r="F48" s="12">
        <f>'Year 3 - Second 6 months '!H48</f>
        <v>0</v>
      </c>
      <c r="G48" s="2">
        <f>'Year 3 - Second 6 months '!I48</f>
        <v>0</v>
      </c>
      <c r="H48" s="12">
        <f>'Year 3 - Second 6 months '!N48</f>
        <v>0</v>
      </c>
      <c r="I48" s="2">
        <f>'Year 3 - Second 6 months '!O48</f>
        <v>0</v>
      </c>
      <c r="J48" s="12">
        <f>J11-J46</f>
        <v>0</v>
      </c>
      <c r="K48" s="12">
        <f>K11-K46</f>
        <v>0</v>
      </c>
      <c r="L48" s="29"/>
      <c r="M48" s="41"/>
      <c r="N48" s="40"/>
      <c r="O48" s="40"/>
      <c r="P48" s="40"/>
      <c r="Q48" s="40"/>
      <c r="R48" s="40"/>
    </row>
    <row r="49" spans="1:18" ht="15" x14ac:dyDescent="0.25">
      <c r="A49" s="5" t="str">
        <f>'[1]First 6 months'!A47</f>
        <v>Opening bank balance</v>
      </c>
      <c r="B49" s="12"/>
      <c r="C49" s="2"/>
      <c r="D49" s="12"/>
      <c r="E49" s="2"/>
      <c r="F49" s="12"/>
      <c r="G49" s="2"/>
      <c r="H49" s="12"/>
      <c r="I49" s="2"/>
      <c r="J49" s="12"/>
      <c r="K49" s="4"/>
      <c r="L49" s="29"/>
      <c r="M49" s="41"/>
      <c r="N49" s="40"/>
      <c r="O49" s="40"/>
      <c r="P49" s="40"/>
      <c r="Q49" s="40"/>
      <c r="R49" s="40"/>
    </row>
    <row r="50" spans="1:18" ht="15" x14ac:dyDescent="0.25">
      <c r="A50" s="31" t="str">
        <f>'[1]First 6 months'!A48</f>
        <v>Closing bank balance</v>
      </c>
      <c r="B50" s="11">
        <f>'Year 3 - First 6 months '!F50</f>
        <v>0</v>
      </c>
      <c r="C50" s="6">
        <f>'Year 3 - First 6 months '!G50</f>
        <v>0</v>
      </c>
      <c r="D50" s="11">
        <f>'Year 3 - First 6 months '!L50</f>
        <v>0</v>
      </c>
      <c r="E50" s="6">
        <f>'Year 3 - First 6 months '!M50</f>
        <v>0</v>
      </c>
      <c r="F50" s="11">
        <f>'Year 3 - Second 6 months '!H50</f>
        <v>0</v>
      </c>
      <c r="G50" s="6">
        <f>'Year 3 - Second 6 months '!I50</f>
        <v>0</v>
      </c>
      <c r="H50" s="11">
        <f>'Year 3 - Second 6 months '!N50</f>
        <v>0</v>
      </c>
      <c r="I50" s="6">
        <f>'Year 3 - Second 6 months '!O50</f>
        <v>0</v>
      </c>
      <c r="J50" s="11"/>
      <c r="K50" s="11"/>
      <c r="L50" s="29"/>
      <c r="M50" s="41"/>
      <c r="N50" s="40"/>
      <c r="O50" s="40"/>
      <c r="P50" s="40"/>
      <c r="Q50" s="40"/>
      <c r="R50" s="40"/>
    </row>
    <row r="51" spans="1:18" x14ac:dyDescent="0.2">
      <c r="A51" s="27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41"/>
      <c r="N51" s="40"/>
      <c r="O51" s="40"/>
      <c r="P51" s="40"/>
      <c r="Q51" s="40"/>
      <c r="R51" s="40"/>
    </row>
    <row r="52" spans="1:18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</sheetData>
  <sheetProtection insertColumns="0" insertRows="0" deleteColumns="0" deleteRows="0"/>
  <mergeCells count="6">
    <mergeCell ref="H2:I2"/>
    <mergeCell ref="J2:K2"/>
    <mergeCell ref="A2:A3"/>
    <mergeCell ref="B2:C2"/>
    <mergeCell ref="D2:E2"/>
    <mergeCell ref="F2:G2"/>
  </mergeCells>
  <phoneticPr fontId="24" type="noConversion"/>
  <pageMargins left="0.7" right="0.7" top="0.24" bottom="0.24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="75" workbookViewId="0">
      <selection activeCell="G38" sqref="G38"/>
    </sheetView>
  </sheetViews>
  <sheetFormatPr defaultRowHeight="12.75" x14ac:dyDescent="0.2"/>
  <cols>
    <col min="1" max="1" width="38.7109375" style="22" customWidth="1"/>
    <col min="2" max="16384" width="9.140625" style="22"/>
  </cols>
  <sheetData>
    <row r="1" spans="1:18" ht="16.5" thickBot="1" x14ac:dyDescent="0.3">
      <c r="A1" s="17" t="s">
        <v>16</v>
      </c>
      <c r="B1" s="18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9"/>
      <c r="O1" s="19"/>
      <c r="P1" s="20"/>
      <c r="Q1" s="20"/>
      <c r="R1" s="21"/>
    </row>
    <row r="2" spans="1:18" ht="15.75" thickBot="1" x14ac:dyDescent="0.3">
      <c r="A2" s="164" t="s">
        <v>64</v>
      </c>
      <c r="B2" s="167" t="s">
        <v>43</v>
      </c>
      <c r="C2" s="168"/>
      <c r="D2" s="169">
        <v>1</v>
      </c>
      <c r="E2" s="161"/>
      <c r="F2" s="161">
        <v>2</v>
      </c>
      <c r="G2" s="161"/>
      <c r="H2" s="161">
        <v>3</v>
      </c>
      <c r="I2" s="161"/>
      <c r="J2" s="161">
        <v>4</v>
      </c>
      <c r="K2" s="161"/>
      <c r="L2" s="161">
        <v>5</v>
      </c>
      <c r="M2" s="161"/>
      <c r="N2" s="161">
        <v>6</v>
      </c>
      <c r="O2" s="161"/>
      <c r="P2" s="162" t="s">
        <v>0</v>
      </c>
      <c r="Q2" s="163"/>
      <c r="R2" s="21"/>
    </row>
    <row r="3" spans="1:18" ht="15" x14ac:dyDescent="0.25">
      <c r="A3" s="165"/>
      <c r="B3" s="149" t="s">
        <v>15</v>
      </c>
      <c r="C3" s="150" t="s">
        <v>1</v>
      </c>
      <c r="D3" s="148" t="s">
        <v>15</v>
      </c>
      <c r="E3" s="92" t="s">
        <v>1</v>
      </c>
      <c r="F3" s="13" t="s">
        <v>15</v>
      </c>
      <c r="G3" s="93" t="s">
        <v>1</v>
      </c>
      <c r="H3" s="13" t="s">
        <v>15</v>
      </c>
      <c r="I3" s="93" t="s">
        <v>1</v>
      </c>
      <c r="J3" s="13" t="s">
        <v>15</v>
      </c>
      <c r="K3" s="93" t="s">
        <v>1</v>
      </c>
      <c r="L3" s="13" t="s">
        <v>15</v>
      </c>
      <c r="M3" s="93" t="s">
        <v>1</v>
      </c>
      <c r="N3" s="13" t="s">
        <v>15</v>
      </c>
      <c r="O3" s="94" t="s">
        <v>1</v>
      </c>
      <c r="P3" s="10" t="s">
        <v>15</v>
      </c>
      <c r="Q3" s="95" t="s">
        <v>1</v>
      </c>
      <c r="R3" s="21"/>
    </row>
    <row r="4" spans="1:18" ht="15" x14ac:dyDescent="0.25">
      <c r="A4" s="8" t="s">
        <v>2</v>
      </c>
      <c r="B4" s="140"/>
      <c r="C4" s="141"/>
      <c r="D4" s="121"/>
      <c r="E4" s="121"/>
      <c r="F4" s="121"/>
      <c r="G4" s="122"/>
      <c r="H4" s="122"/>
      <c r="I4" s="122"/>
      <c r="J4" s="122"/>
      <c r="K4" s="122"/>
      <c r="L4" s="122"/>
      <c r="M4" s="122"/>
      <c r="N4" s="122"/>
      <c r="O4" s="122"/>
      <c r="P4" s="126"/>
      <c r="Q4" s="127"/>
      <c r="R4" s="21"/>
    </row>
    <row r="5" spans="1:18" ht="15" x14ac:dyDescent="0.25">
      <c r="A5" s="54" t="s">
        <v>19</v>
      </c>
      <c r="B5" s="82"/>
      <c r="C5" s="83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62">
        <f t="shared" ref="P5:Q10" si="0">B5+D5+F5+H5+J5+L5+N5</f>
        <v>0</v>
      </c>
      <c r="Q5" s="63">
        <f t="shared" si="0"/>
        <v>0</v>
      </c>
      <c r="R5" s="21"/>
    </row>
    <row r="6" spans="1:18" ht="15" x14ac:dyDescent="0.25">
      <c r="A6" s="54" t="s">
        <v>20</v>
      </c>
      <c r="B6" s="82"/>
      <c r="C6" s="83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62">
        <f t="shared" si="0"/>
        <v>0</v>
      </c>
      <c r="Q6" s="63">
        <f t="shared" si="0"/>
        <v>0</v>
      </c>
      <c r="R6" s="21"/>
    </row>
    <row r="7" spans="1:18" ht="15" x14ac:dyDescent="0.25">
      <c r="A7" s="54" t="s">
        <v>21</v>
      </c>
      <c r="B7" s="84"/>
      <c r="C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2">
        <f t="shared" si="0"/>
        <v>0</v>
      </c>
      <c r="Q7" s="63">
        <f t="shared" si="0"/>
        <v>0</v>
      </c>
      <c r="R7" s="21"/>
    </row>
    <row r="8" spans="1:18" ht="15" x14ac:dyDescent="0.25">
      <c r="A8" s="54" t="s">
        <v>22</v>
      </c>
      <c r="B8" s="84"/>
      <c r="C8" s="85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1">
        <f t="shared" si="0"/>
        <v>0</v>
      </c>
      <c r="Q8" s="63">
        <f t="shared" si="0"/>
        <v>0</v>
      </c>
      <c r="R8" s="21"/>
    </row>
    <row r="9" spans="1:18" ht="15" x14ac:dyDescent="0.25">
      <c r="A9" s="54" t="s">
        <v>65</v>
      </c>
      <c r="B9" s="86">
        <v>0</v>
      </c>
      <c r="C9" s="87">
        <v>0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>
        <f t="shared" si="0"/>
        <v>0</v>
      </c>
      <c r="Q9" s="63">
        <f t="shared" si="0"/>
        <v>0</v>
      </c>
      <c r="R9" s="21"/>
    </row>
    <row r="10" spans="1:18" ht="15" x14ac:dyDescent="0.25">
      <c r="A10" s="54" t="s">
        <v>13</v>
      </c>
      <c r="B10" s="86">
        <v>0</v>
      </c>
      <c r="C10" s="87">
        <v>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2">
        <f t="shared" si="0"/>
        <v>0</v>
      </c>
      <c r="Q10" s="63">
        <f t="shared" si="0"/>
        <v>0</v>
      </c>
      <c r="R10" s="21"/>
    </row>
    <row r="11" spans="1:18" ht="15" x14ac:dyDescent="0.25">
      <c r="A11" s="55" t="s">
        <v>3</v>
      </c>
      <c r="B11" s="103">
        <f>SUM(B5:B10)</f>
        <v>0</v>
      </c>
      <c r="C11" s="104">
        <f t="shared" ref="C11:Q11" si="1">SUM(C5:C10)</f>
        <v>0</v>
      </c>
      <c r="D11" s="71">
        <f t="shared" si="1"/>
        <v>0</v>
      </c>
      <c r="E11" s="63">
        <f t="shared" si="1"/>
        <v>0</v>
      </c>
      <c r="F11" s="62">
        <f t="shared" si="1"/>
        <v>0</v>
      </c>
      <c r="G11" s="63">
        <f t="shared" si="1"/>
        <v>0</v>
      </c>
      <c r="H11" s="62">
        <f t="shared" si="1"/>
        <v>0</v>
      </c>
      <c r="I11" s="63">
        <f t="shared" si="1"/>
        <v>0</v>
      </c>
      <c r="J11" s="62">
        <f t="shared" si="1"/>
        <v>0</v>
      </c>
      <c r="K11" s="63">
        <f t="shared" si="1"/>
        <v>0</v>
      </c>
      <c r="L11" s="62">
        <f t="shared" si="1"/>
        <v>0</v>
      </c>
      <c r="M11" s="63">
        <f t="shared" si="1"/>
        <v>0</v>
      </c>
      <c r="N11" s="62">
        <f t="shared" si="1"/>
        <v>0</v>
      </c>
      <c r="O11" s="63">
        <f t="shared" si="1"/>
        <v>0</v>
      </c>
      <c r="P11" s="62">
        <f t="shared" si="1"/>
        <v>0</v>
      </c>
      <c r="Q11" s="63">
        <f t="shared" si="1"/>
        <v>0</v>
      </c>
      <c r="R11" s="21"/>
    </row>
    <row r="12" spans="1:18" ht="15" x14ac:dyDescent="0.25">
      <c r="A12" s="56" t="s">
        <v>4</v>
      </c>
      <c r="B12" s="140"/>
      <c r="C12" s="141"/>
      <c r="D12" s="123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8"/>
      <c r="Q12" s="129"/>
      <c r="R12" s="21"/>
    </row>
    <row r="13" spans="1:18" ht="15" x14ac:dyDescent="0.25">
      <c r="A13" s="54" t="s">
        <v>63</v>
      </c>
      <c r="B13" s="84"/>
      <c r="C13" s="85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62">
        <f t="shared" ref="P13:Q16" si="2">B13+D13+F13+H13+J13+L13+N13</f>
        <v>0</v>
      </c>
      <c r="Q13" s="63">
        <f t="shared" si="2"/>
        <v>0</v>
      </c>
      <c r="R13" s="21"/>
    </row>
    <row r="14" spans="1:18" ht="15" x14ac:dyDescent="0.25">
      <c r="A14" s="54" t="s">
        <v>13</v>
      </c>
      <c r="B14" s="84"/>
      <c r="C14" s="85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62">
        <f t="shared" si="2"/>
        <v>0</v>
      </c>
      <c r="Q14" s="63">
        <f t="shared" si="2"/>
        <v>0</v>
      </c>
      <c r="R14" s="21"/>
    </row>
    <row r="15" spans="1:18" ht="15" x14ac:dyDescent="0.25">
      <c r="A15" s="54" t="s">
        <v>23</v>
      </c>
      <c r="B15" s="84"/>
      <c r="C15" s="85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62">
        <f t="shared" si="2"/>
        <v>0</v>
      </c>
      <c r="Q15" s="63">
        <f t="shared" si="2"/>
        <v>0</v>
      </c>
      <c r="R15" s="21"/>
    </row>
    <row r="16" spans="1:18" ht="15" x14ac:dyDescent="0.25">
      <c r="A16" s="54" t="s">
        <v>24</v>
      </c>
      <c r="B16" s="84"/>
      <c r="C16" s="85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2">
        <f t="shared" si="2"/>
        <v>0</v>
      </c>
      <c r="Q16" s="63">
        <f t="shared" si="2"/>
        <v>0</v>
      </c>
      <c r="R16" s="21"/>
    </row>
    <row r="17" spans="1:18" ht="15" x14ac:dyDescent="0.25">
      <c r="A17" s="54" t="str">
        <f>'Start-Up Costs'!A2:B2</f>
        <v>Pemises (rent, rates &amp; utlities)</v>
      </c>
      <c r="B17" s="146">
        <f>'Start-Up Costs'!C2</f>
        <v>0</v>
      </c>
      <c r="C17" s="147">
        <f>'Start-Up Costs'!D2</f>
        <v>0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2">
        <f t="shared" ref="P17:P45" si="3">B17+D17+F17+H17+J17+L17+N17</f>
        <v>0</v>
      </c>
      <c r="Q17" s="63">
        <f t="shared" ref="Q17:Q45" si="4">C17+E17+G17+I17+K17+M17+O17</f>
        <v>0</v>
      </c>
      <c r="R17" s="21"/>
    </row>
    <row r="18" spans="1:18" ht="15" x14ac:dyDescent="0.25">
      <c r="A18" s="54" t="str">
        <f>'Start-Up Costs'!A3:B3</f>
        <v xml:space="preserve">Telephone &amp; Broadband </v>
      </c>
      <c r="B18" s="146">
        <f>'Start-Up Costs'!C3</f>
        <v>0</v>
      </c>
      <c r="C18" s="147">
        <f>'Start-Up Costs'!D3</f>
        <v>0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62">
        <f t="shared" si="3"/>
        <v>0</v>
      </c>
      <c r="Q18" s="63">
        <f t="shared" si="4"/>
        <v>0</v>
      </c>
      <c r="R18" s="21"/>
    </row>
    <row r="19" spans="1:18" ht="15" x14ac:dyDescent="0.25">
      <c r="A19" s="54" t="s">
        <v>25</v>
      </c>
      <c r="B19" s="86"/>
      <c r="C19" s="87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62">
        <f t="shared" si="3"/>
        <v>0</v>
      </c>
      <c r="Q19" s="63">
        <f t="shared" si="4"/>
        <v>0</v>
      </c>
      <c r="R19" s="21"/>
    </row>
    <row r="20" spans="1:18" ht="15" x14ac:dyDescent="0.25">
      <c r="A20" s="54" t="s">
        <v>26</v>
      </c>
      <c r="B20" s="86"/>
      <c r="C20" s="87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62">
        <f t="shared" si="3"/>
        <v>0</v>
      </c>
      <c r="Q20" s="63">
        <f t="shared" si="4"/>
        <v>0</v>
      </c>
      <c r="R20" s="21"/>
    </row>
    <row r="21" spans="1:18" ht="15" x14ac:dyDescent="0.25">
      <c r="A21" s="54" t="s">
        <v>42</v>
      </c>
      <c r="B21" s="86"/>
      <c r="C21" s="87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62">
        <f t="shared" si="3"/>
        <v>0</v>
      </c>
      <c r="Q21" s="63">
        <f t="shared" si="4"/>
        <v>0</v>
      </c>
      <c r="R21" s="21"/>
    </row>
    <row r="22" spans="1:18" ht="15" x14ac:dyDescent="0.25">
      <c r="A22" s="54" t="str">
        <f>'Start-Up Costs'!A4:B4</f>
        <v xml:space="preserve">Educational Supplies (books,games etc) </v>
      </c>
      <c r="B22" s="146">
        <f>'Start-Up Costs'!C4</f>
        <v>0</v>
      </c>
      <c r="C22" s="147">
        <f>'Start-Up Costs'!D4</f>
        <v>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62">
        <f t="shared" si="3"/>
        <v>0</v>
      </c>
      <c r="Q22" s="63">
        <f t="shared" si="4"/>
        <v>0</v>
      </c>
      <c r="R22" s="21"/>
    </row>
    <row r="23" spans="1:18" ht="15" x14ac:dyDescent="0.25">
      <c r="A23" s="54" t="str">
        <f>'Start-Up Costs'!A5:B5</f>
        <v xml:space="preserve">Educational Consumables (pens/glue etc) </v>
      </c>
      <c r="B23" s="146">
        <f>'Start-Up Costs'!C5</f>
        <v>0</v>
      </c>
      <c r="C23" s="147">
        <f>'Start-Up Costs'!D5</f>
        <v>0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62">
        <f t="shared" si="3"/>
        <v>0</v>
      </c>
      <c r="Q23" s="63">
        <f t="shared" si="4"/>
        <v>0</v>
      </c>
      <c r="R23" s="21"/>
    </row>
    <row r="24" spans="1:18" ht="15" x14ac:dyDescent="0.25">
      <c r="A24" s="54" t="str">
        <f>'Start-Up Costs'!A6:B6</f>
        <v xml:space="preserve">Equipment Purchase(items over £50) </v>
      </c>
      <c r="B24" s="146">
        <f>'Start-Up Costs'!C6</f>
        <v>0</v>
      </c>
      <c r="C24" s="147">
        <f>'Start-Up Costs'!D6</f>
        <v>0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62">
        <f t="shared" si="3"/>
        <v>0</v>
      </c>
      <c r="Q24" s="63">
        <f t="shared" si="4"/>
        <v>0</v>
      </c>
      <c r="R24" s="21"/>
    </row>
    <row r="25" spans="1:18" ht="15" x14ac:dyDescent="0.25">
      <c r="A25" s="54" t="str">
        <f>'Start-Up Costs'!A7:B7</f>
        <v xml:space="preserve">Consumables (toiletries/nappies etc) </v>
      </c>
      <c r="B25" s="146">
        <f>'Start-Up Costs'!C7</f>
        <v>0</v>
      </c>
      <c r="C25" s="147">
        <f>'Start-Up Costs'!D7</f>
        <v>0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62">
        <f t="shared" si="3"/>
        <v>0</v>
      </c>
      <c r="Q25" s="63">
        <f t="shared" si="4"/>
        <v>0</v>
      </c>
      <c r="R25" s="21"/>
    </row>
    <row r="26" spans="1:18" ht="15" x14ac:dyDescent="0.25">
      <c r="A26" s="54" t="s">
        <v>29</v>
      </c>
      <c r="B26" s="86"/>
      <c r="C26" s="87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2">
        <f t="shared" si="3"/>
        <v>0</v>
      </c>
      <c r="Q26" s="63">
        <f t="shared" si="4"/>
        <v>0</v>
      </c>
      <c r="R26" s="21"/>
    </row>
    <row r="27" spans="1:18" ht="15" x14ac:dyDescent="0.25">
      <c r="A27" s="54" t="str">
        <f>'Start-Up Costs'!A8:B8</f>
        <v>Office Stationery</v>
      </c>
      <c r="B27" s="146">
        <f>'Start-Up Costs'!C8</f>
        <v>0</v>
      </c>
      <c r="C27" s="147">
        <f>'Start-Up Costs'!D8</f>
        <v>0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62">
        <f t="shared" si="3"/>
        <v>0</v>
      </c>
      <c r="Q27" s="63">
        <f t="shared" si="4"/>
        <v>0</v>
      </c>
      <c r="R27" s="21"/>
    </row>
    <row r="28" spans="1:18" ht="15" x14ac:dyDescent="0.25">
      <c r="A28" s="54" t="str">
        <f>'Start-Up Costs'!A9:B9</f>
        <v xml:space="preserve">Mobile Phones </v>
      </c>
      <c r="B28" s="146">
        <f>'Start-Up Costs'!C9</f>
        <v>0</v>
      </c>
      <c r="C28" s="147">
        <f>'Start-Up Costs'!D9</f>
        <v>0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62">
        <f t="shared" si="3"/>
        <v>0</v>
      </c>
      <c r="Q28" s="63">
        <f t="shared" si="4"/>
        <v>0</v>
      </c>
      <c r="R28" s="21"/>
    </row>
    <row r="29" spans="1:18" ht="15" x14ac:dyDescent="0.25">
      <c r="A29" s="54" t="s">
        <v>31</v>
      </c>
      <c r="B29" s="86"/>
      <c r="C29" s="87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62">
        <f t="shared" si="3"/>
        <v>0</v>
      </c>
      <c r="Q29" s="63">
        <f t="shared" si="4"/>
        <v>0</v>
      </c>
      <c r="R29" s="21"/>
    </row>
    <row r="30" spans="1:18" ht="15" x14ac:dyDescent="0.25">
      <c r="A30" s="54" t="str">
        <f>'Start-Up Costs'!A10:B10</f>
        <v xml:space="preserve">Marketing &amp; Promotion </v>
      </c>
      <c r="B30" s="146">
        <f>'Start-Up Costs'!C10</f>
        <v>0</v>
      </c>
      <c r="C30" s="147">
        <f>'Start-Up Costs'!D10</f>
        <v>0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62">
        <f t="shared" si="3"/>
        <v>0</v>
      </c>
      <c r="Q30" s="63">
        <f t="shared" si="4"/>
        <v>0</v>
      </c>
      <c r="R30" s="21"/>
    </row>
    <row r="31" spans="1:18" ht="15" x14ac:dyDescent="0.25">
      <c r="A31" s="54" t="str">
        <f>'Start-Up Costs'!A11:B11</f>
        <v xml:space="preserve">Uniforms </v>
      </c>
      <c r="B31" s="146">
        <f>'Start-Up Costs'!C11</f>
        <v>0</v>
      </c>
      <c r="C31" s="147">
        <f>'Start-Up Costs'!D11</f>
        <v>0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62">
        <f t="shared" si="3"/>
        <v>0</v>
      </c>
      <c r="Q31" s="63">
        <f t="shared" si="4"/>
        <v>0</v>
      </c>
      <c r="R31" s="21"/>
    </row>
    <row r="32" spans="1:18" ht="15" x14ac:dyDescent="0.25">
      <c r="A32" s="54" t="s">
        <v>34</v>
      </c>
      <c r="B32" s="86"/>
      <c r="C32" s="87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62">
        <f t="shared" si="3"/>
        <v>0</v>
      </c>
      <c r="Q32" s="63">
        <f t="shared" si="4"/>
        <v>0</v>
      </c>
      <c r="R32" s="21"/>
    </row>
    <row r="33" spans="1:18" ht="15" x14ac:dyDescent="0.25">
      <c r="A33" s="54" t="s">
        <v>35</v>
      </c>
      <c r="B33" s="86"/>
      <c r="C33" s="87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2">
        <f t="shared" si="3"/>
        <v>0</v>
      </c>
      <c r="Q33" s="63">
        <f t="shared" si="4"/>
        <v>0</v>
      </c>
      <c r="R33" s="21"/>
    </row>
    <row r="34" spans="1:18" ht="15" x14ac:dyDescent="0.25">
      <c r="A34" s="54" t="s">
        <v>66</v>
      </c>
      <c r="B34" s="84"/>
      <c r="C34" s="85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62">
        <f t="shared" si="3"/>
        <v>0</v>
      </c>
      <c r="Q34" s="63">
        <f t="shared" si="4"/>
        <v>0</v>
      </c>
      <c r="R34" s="21"/>
    </row>
    <row r="35" spans="1:18" ht="15" x14ac:dyDescent="0.25">
      <c r="A35" s="54" t="s">
        <v>36</v>
      </c>
      <c r="B35" s="86"/>
      <c r="C35" s="87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62">
        <f t="shared" si="3"/>
        <v>0</v>
      </c>
      <c r="Q35" s="63">
        <f t="shared" si="4"/>
        <v>0</v>
      </c>
      <c r="R35" s="21"/>
    </row>
    <row r="36" spans="1:18" ht="15" x14ac:dyDescent="0.25">
      <c r="A36" s="54" t="str">
        <f>'Start-Up Costs'!A12:B12</f>
        <v xml:space="preserve">IT Software (inc support costs) </v>
      </c>
      <c r="B36" s="146">
        <f>'Start-Up Costs'!C12</f>
        <v>0</v>
      </c>
      <c r="C36" s="147">
        <f>'Start-Up Costs'!D12</f>
        <v>0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2">
        <f t="shared" si="3"/>
        <v>0</v>
      </c>
      <c r="Q36" s="63">
        <f t="shared" si="4"/>
        <v>0</v>
      </c>
      <c r="R36" s="21"/>
    </row>
    <row r="37" spans="1:18" ht="15" x14ac:dyDescent="0.25">
      <c r="A37" s="54" t="s">
        <v>38</v>
      </c>
      <c r="B37" s="86"/>
      <c r="C37" s="87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62">
        <f t="shared" si="3"/>
        <v>0</v>
      </c>
      <c r="Q37" s="63">
        <f t="shared" si="4"/>
        <v>0</v>
      </c>
      <c r="R37" s="21"/>
    </row>
    <row r="38" spans="1:18" ht="15" x14ac:dyDescent="0.25">
      <c r="A38" s="54" t="s">
        <v>39</v>
      </c>
      <c r="B38" s="86"/>
      <c r="C38" s="87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62">
        <f t="shared" si="3"/>
        <v>0</v>
      </c>
      <c r="Q38" s="63">
        <f t="shared" si="4"/>
        <v>0</v>
      </c>
      <c r="R38" s="21"/>
    </row>
    <row r="39" spans="1:18" ht="15" x14ac:dyDescent="0.25">
      <c r="A39" s="54" t="s">
        <v>40</v>
      </c>
      <c r="B39" s="86"/>
      <c r="C39" s="87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62">
        <f t="shared" si="3"/>
        <v>0</v>
      </c>
      <c r="Q39" s="63">
        <f t="shared" si="4"/>
        <v>0</v>
      </c>
      <c r="R39" s="21"/>
    </row>
    <row r="40" spans="1:18" ht="15" x14ac:dyDescent="0.25">
      <c r="A40" s="54" t="str">
        <f>'Start-Up Costs'!A13:B13</f>
        <v xml:space="preserve">Insurances </v>
      </c>
      <c r="B40" s="146">
        <f>'Start-Up Costs'!C13</f>
        <v>0</v>
      </c>
      <c r="C40" s="147">
        <f>'Start-Up Costs'!D13</f>
        <v>0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62">
        <f>B40+D40+F40+H40+J40+L40+N40</f>
        <v>0</v>
      </c>
      <c r="Q40" s="63">
        <f>C40+E40+G40+I40+K40+M40+O40</f>
        <v>0</v>
      </c>
      <c r="R40" s="21"/>
    </row>
    <row r="41" spans="1:18" ht="15" x14ac:dyDescent="0.25">
      <c r="A41" s="59" t="s">
        <v>41</v>
      </c>
      <c r="B41" s="86"/>
      <c r="C41" s="87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62">
        <f t="shared" si="3"/>
        <v>0</v>
      </c>
      <c r="Q41" s="63">
        <f t="shared" si="4"/>
        <v>0</v>
      </c>
      <c r="R41" s="21"/>
    </row>
    <row r="42" spans="1:18" ht="15" x14ac:dyDescent="0.25">
      <c r="A42" s="59" t="str">
        <f>'Start-Up Costs'!A14:B14</f>
        <v>Ofsted Registration</v>
      </c>
      <c r="B42" s="146">
        <f>'Start-Up Costs'!C14</f>
        <v>0</v>
      </c>
      <c r="C42" s="147">
        <f>'Start-Up Costs'!D14</f>
        <v>0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62">
        <f>B42+D42+F42+H42+J42+L42+N42</f>
        <v>0</v>
      </c>
      <c r="Q42" s="63">
        <f>C42+E42+G42+I42+K42+M42+O42</f>
        <v>0</v>
      </c>
      <c r="R42" s="21"/>
    </row>
    <row r="43" spans="1:18" ht="15" x14ac:dyDescent="0.25">
      <c r="A43" s="59" t="str">
        <f>'Start-Up Costs'!A15:B15</f>
        <v>Other (please specify)</v>
      </c>
      <c r="B43" s="146">
        <f>'Start-Up Costs'!C15</f>
        <v>0</v>
      </c>
      <c r="C43" s="147">
        <f>'Start-Up Costs'!D15</f>
        <v>0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62">
        <f>B43+D43+F43+H43+J43+L43+N43</f>
        <v>0</v>
      </c>
      <c r="Q43" s="63">
        <f>C43+E43+G43+I43+K43+M43+O43</f>
        <v>0</v>
      </c>
      <c r="R43" s="21"/>
    </row>
    <row r="44" spans="1:18" ht="15" x14ac:dyDescent="0.25">
      <c r="A44" s="59" t="str">
        <f>'Start-Up Costs'!A16:B16</f>
        <v>Other (please specify)</v>
      </c>
      <c r="B44" s="146">
        <f>'Start-Up Costs'!C16</f>
        <v>0</v>
      </c>
      <c r="C44" s="147">
        <f>'Start-Up Costs'!D16</f>
        <v>0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62">
        <f t="shared" si="3"/>
        <v>0</v>
      </c>
      <c r="Q44" s="63">
        <f t="shared" si="4"/>
        <v>0</v>
      </c>
      <c r="R44" s="21"/>
    </row>
    <row r="45" spans="1:18" ht="15" x14ac:dyDescent="0.25">
      <c r="A45" s="59" t="str">
        <f>'Start-Up Costs'!A17</f>
        <v>Other (please specify)</v>
      </c>
      <c r="B45" s="146">
        <f>'Start-Up Costs'!C17</f>
        <v>0</v>
      </c>
      <c r="C45" s="147">
        <f>'Start-Up Costs'!D17</f>
        <v>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2">
        <f t="shared" si="3"/>
        <v>0</v>
      </c>
      <c r="Q45" s="63">
        <f t="shared" si="4"/>
        <v>0</v>
      </c>
      <c r="R45" s="21"/>
    </row>
    <row r="46" spans="1:18" ht="15" x14ac:dyDescent="0.25">
      <c r="A46" s="55" t="s">
        <v>3</v>
      </c>
      <c r="B46" s="103">
        <f>SUM(B13:B45)</f>
        <v>0</v>
      </c>
      <c r="C46" s="104">
        <f t="shared" ref="C46:Q46" si="5">SUM(C13:C45)</f>
        <v>0</v>
      </c>
      <c r="D46" s="71">
        <f t="shared" si="5"/>
        <v>0</v>
      </c>
      <c r="E46" s="63">
        <f t="shared" si="5"/>
        <v>0</v>
      </c>
      <c r="F46" s="62">
        <f t="shared" si="5"/>
        <v>0</v>
      </c>
      <c r="G46" s="63">
        <f t="shared" si="5"/>
        <v>0</v>
      </c>
      <c r="H46" s="62">
        <f t="shared" si="5"/>
        <v>0</v>
      </c>
      <c r="I46" s="63">
        <f t="shared" si="5"/>
        <v>0</v>
      </c>
      <c r="J46" s="62">
        <f t="shared" si="5"/>
        <v>0</v>
      </c>
      <c r="K46" s="63">
        <f t="shared" si="5"/>
        <v>0</v>
      </c>
      <c r="L46" s="62">
        <f t="shared" si="5"/>
        <v>0</v>
      </c>
      <c r="M46" s="63">
        <f t="shared" si="5"/>
        <v>0</v>
      </c>
      <c r="N46" s="62">
        <f t="shared" si="5"/>
        <v>0</v>
      </c>
      <c r="O46" s="63">
        <f t="shared" si="5"/>
        <v>0</v>
      </c>
      <c r="P46" s="62">
        <f t="shared" si="5"/>
        <v>0</v>
      </c>
      <c r="Q46" s="63">
        <f t="shared" si="5"/>
        <v>0</v>
      </c>
      <c r="R46" s="21"/>
    </row>
    <row r="47" spans="1:18" ht="15" x14ac:dyDescent="0.25">
      <c r="A47" s="96"/>
      <c r="B47" s="140"/>
      <c r="C47" s="141"/>
      <c r="D47" s="123"/>
      <c r="E47" s="124"/>
      <c r="F47" s="125"/>
      <c r="G47" s="124"/>
      <c r="H47" s="125"/>
      <c r="I47" s="124"/>
      <c r="J47" s="125"/>
      <c r="K47" s="124"/>
      <c r="L47" s="125"/>
      <c r="M47" s="124"/>
      <c r="N47" s="125"/>
      <c r="O47" s="124"/>
      <c r="P47" s="125"/>
      <c r="Q47" s="124"/>
      <c r="R47" s="21"/>
    </row>
    <row r="48" spans="1:18" ht="15" x14ac:dyDescent="0.25">
      <c r="A48" s="57" t="s">
        <v>5</v>
      </c>
      <c r="B48" s="103">
        <f t="shared" ref="B48:Q48" si="6">B11-B46</f>
        <v>0</v>
      </c>
      <c r="C48" s="104">
        <f t="shared" si="6"/>
        <v>0</v>
      </c>
      <c r="D48" s="71">
        <f t="shared" si="6"/>
        <v>0</v>
      </c>
      <c r="E48" s="63">
        <f t="shared" si="6"/>
        <v>0</v>
      </c>
      <c r="F48" s="62">
        <f t="shared" si="6"/>
        <v>0</v>
      </c>
      <c r="G48" s="63">
        <f t="shared" si="6"/>
        <v>0</v>
      </c>
      <c r="H48" s="62">
        <f t="shared" si="6"/>
        <v>0</v>
      </c>
      <c r="I48" s="63">
        <f t="shared" si="6"/>
        <v>0</v>
      </c>
      <c r="J48" s="62">
        <f t="shared" si="6"/>
        <v>0</v>
      </c>
      <c r="K48" s="63">
        <f t="shared" si="6"/>
        <v>0</v>
      </c>
      <c r="L48" s="62">
        <f t="shared" si="6"/>
        <v>0</v>
      </c>
      <c r="M48" s="63">
        <f t="shared" si="6"/>
        <v>0</v>
      </c>
      <c r="N48" s="62">
        <f t="shared" si="6"/>
        <v>0</v>
      </c>
      <c r="O48" s="63">
        <f t="shared" si="6"/>
        <v>0</v>
      </c>
      <c r="P48" s="62">
        <f t="shared" si="6"/>
        <v>0</v>
      </c>
      <c r="Q48" s="63">
        <f t="shared" si="6"/>
        <v>0</v>
      </c>
      <c r="R48" s="21"/>
    </row>
    <row r="49" spans="1:18" ht="15" x14ac:dyDescent="0.25">
      <c r="A49" s="54" t="s">
        <v>7</v>
      </c>
      <c r="B49" s="103"/>
      <c r="C49" s="104"/>
      <c r="D49" s="71"/>
      <c r="E49" s="63"/>
      <c r="F49" s="62"/>
      <c r="G49" s="63"/>
      <c r="H49" s="62"/>
      <c r="I49" s="63"/>
      <c r="J49" s="62"/>
      <c r="K49" s="63"/>
      <c r="L49" s="62"/>
      <c r="M49" s="63"/>
      <c r="N49" s="62"/>
      <c r="O49" s="63"/>
      <c r="P49" s="62"/>
      <c r="Q49" s="63"/>
      <c r="R49" s="21"/>
    </row>
    <row r="50" spans="1:18" ht="15.75" thickBot="1" x14ac:dyDescent="0.3">
      <c r="A50" s="58" t="s">
        <v>8</v>
      </c>
      <c r="B50" s="105">
        <f>B49+B48</f>
        <v>0</v>
      </c>
      <c r="C50" s="106">
        <f>C49+C48</f>
        <v>0</v>
      </c>
      <c r="D50" s="71">
        <f>B50+D48</f>
        <v>0</v>
      </c>
      <c r="E50" s="63">
        <f>C50+E48</f>
        <v>0</v>
      </c>
      <c r="F50" s="62">
        <f>D50+F48</f>
        <v>0</v>
      </c>
      <c r="G50" s="63">
        <f t="shared" ref="G50:O50" si="7">E50+G48</f>
        <v>0</v>
      </c>
      <c r="H50" s="62">
        <f t="shared" si="7"/>
        <v>0</v>
      </c>
      <c r="I50" s="63">
        <f t="shared" si="7"/>
        <v>0</v>
      </c>
      <c r="J50" s="62">
        <f t="shared" si="7"/>
        <v>0</v>
      </c>
      <c r="K50" s="63">
        <f t="shared" si="7"/>
        <v>0</v>
      </c>
      <c r="L50" s="62">
        <f t="shared" si="7"/>
        <v>0</v>
      </c>
      <c r="M50" s="63">
        <f t="shared" si="7"/>
        <v>0</v>
      </c>
      <c r="N50" s="62">
        <f t="shared" si="7"/>
        <v>0</v>
      </c>
      <c r="O50" s="63">
        <f t="shared" si="7"/>
        <v>0</v>
      </c>
      <c r="P50" s="62"/>
      <c r="Q50" s="63"/>
      <c r="R50" s="21"/>
    </row>
    <row r="51" spans="1:18" ht="15.75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1"/>
    </row>
    <row r="52" spans="1:18" ht="15.75" x14ac:dyDescent="0.25">
      <c r="A52" s="37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8"/>
      <c r="Q52" s="38"/>
      <c r="R52" s="39"/>
    </row>
    <row r="53" spans="1:18" ht="15.75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3"/>
      <c r="Q53" s="33"/>
      <c r="R53" s="34"/>
    </row>
    <row r="54" spans="1:18" ht="15.75" x14ac:dyDescent="0.25">
      <c r="A54" s="32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4"/>
    </row>
    <row r="55" spans="1:18" ht="15.75" x14ac:dyDescent="0.25">
      <c r="A55" s="32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4"/>
    </row>
    <row r="56" spans="1:18" ht="15.75" x14ac:dyDescent="0.25">
      <c r="A56" s="32"/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4"/>
    </row>
    <row r="57" spans="1:18" ht="15.75" x14ac:dyDescent="0.25">
      <c r="A57" s="32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4"/>
    </row>
    <row r="58" spans="1:18" ht="15.75" x14ac:dyDescent="0.25">
      <c r="A58" s="32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4"/>
    </row>
    <row r="59" spans="1:18" ht="15.75" x14ac:dyDescent="0.25">
      <c r="A59" s="32"/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4"/>
    </row>
    <row r="60" spans="1:18" ht="15.75" x14ac:dyDescent="0.25">
      <c r="A60" s="32"/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4"/>
    </row>
    <row r="61" spans="1:18" ht="15.75" x14ac:dyDescent="0.25">
      <c r="A61" s="3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4"/>
    </row>
  </sheetData>
  <sheetProtection insertColumns="0" insertRows="0" deleteColumns="0" deleteRows="0"/>
  <mergeCells count="10">
    <mergeCell ref="N2:O2"/>
    <mergeCell ref="P2:Q2"/>
    <mergeCell ref="A2:A3"/>
    <mergeCell ref="C1:M1"/>
    <mergeCell ref="B2:C2"/>
    <mergeCell ref="D2:E2"/>
    <mergeCell ref="F2:G2"/>
    <mergeCell ref="H2:I2"/>
    <mergeCell ref="J2:K2"/>
    <mergeCell ref="L2:M2"/>
  </mergeCells>
  <phoneticPr fontId="0" type="noConversion"/>
  <pageMargins left="0.75" right="0.75" top="0.28000000000000003" bottom="0.5" header="0.28999999999999998" footer="0.5"/>
  <pageSetup paperSize="9" scale="71" orientation="landscape" r:id="rId1"/>
  <headerFooter alignWithMargins="0"/>
  <ignoredErrors>
    <ignoredError sqref="P17:P29 P44:P45 P41 P38:P39 P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="75" workbookViewId="0">
      <selection activeCell="L30" sqref="L30"/>
    </sheetView>
  </sheetViews>
  <sheetFormatPr defaultRowHeight="12.75" x14ac:dyDescent="0.2"/>
  <cols>
    <col min="1" max="1" width="34.42578125" style="22" bestFit="1" customWidth="1"/>
    <col min="2" max="16384" width="9.140625" style="22"/>
  </cols>
  <sheetData>
    <row r="1" spans="1:18" ht="15.75" x14ac:dyDescent="0.25">
      <c r="A1" s="17" t="s">
        <v>17</v>
      </c>
      <c r="B1" s="18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9"/>
      <c r="O1" s="19"/>
      <c r="P1" s="20"/>
      <c r="Q1" s="20"/>
      <c r="R1" s="21"/>
    </row>
    <row r="2" spans="1:18" ht="15.75" thickBot="1" x14ac:dyDescent="0.3">
      <c r="A2" s="164"/>
      <c r="B2" s="173" t="s">
        <v>6</v>
      </c>
      <c r="C2" s="174"/>
      <c r="D2" s="161">
        <v>7</v>
      </c>
      <c r="E2" s="170"/>
      <c r="F2" s="170">
        <v>8</v>
      </c>
      <c r="G2" s="170"/>
      <c r="H2" s="170">
        <v>9</v>
      </c>
      <c r="I2" s="170"/>
      <c r="J2" s="170">
        <v>10</v>
      </c>
      <c r="K2" s="170"/>
      <c r="L2" s="170">
        <v>11</v>
      </c>
      <c r="M2" s="170"/>
      <c r="N2" s="170">
        <v>12</v>
      </c>
      <c r="O2" s="170"/>
      <c r="P2" s="171" t="s">
        <v>18</v>
      </c>
      <c r="Q2" s="172"/>
      <c r="R2" s="21"/>
    </row>
    <row r="3" spans="1:18" ht="15" x14ac:dyDescent="0.25">
      <c r="A3" s="165"/>
      <c r="B3" s="9" t="s">
        <v>15</v>
      </c>
      <c r="C3" s="97" t="s">
        <v>1</v>
      </c>
      <c r="D3" s="14" t="s">
        <v>15</v>
      </c>
      <c r="E3" s="98" t="s">
        <v>1</v>
      </c>
      <c r="F3" s="14" t="s">
        <v>15</v>
      </c>
      <c r="G3" s="99" t="s">
        <v>1</v>
      </c>
      <c r="H3" s="14" t="s">
        <v>15</v>
      </c>
      <c r="I3" s="99" t="s">
        <v>1</v>
      </c>
      <c r="J3" s="14" t="s">
        <v>15</v>
      </c>
      <c r="K3" s="99" t="s">
        <v>1</v>
      </c>
      <c r="L3" s="14" t="s">
        <v>15</v>
      </c>
      <c r="M3" s="99" t="s">
        <v>1</v>
      </c>
      <c r="N3" s="14" t="s">
        <v>15</v>
      </c>
      <c r="O3" s="99" t="s">
        <v>1</v>
      </c>
      <c r="P3" s="1" t="s">
        <v>15</v>
      </c>
      <c r="Q3" s="100" t="s">
        <v>1</v>
      </c>
      <c r="R3" s="21"/>
    </row>
    <row r="4" spans="1:18" ht="15.75" thickBot="1" x14ac:dyDescent="0.3">
      <c r="A4" s="8" t="s">
        <v>2</v>
      </c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32"/>
      <c r="Q4" s="133"/>
      <c r="R4" s="21"/>
    </row>
    <row r="5" spans="1:18" ht="15" x14ac:dyDescent="0.25">
      <c r="A5" s="54" t="str">
        <f>'First 6 months'!A5</f>
        <v xml:space="preserve">Income from fees </v>
      </c>
      <c r="B5" s="72">
        <f>'First 6 months'!P5</f>
        <v>0</v>
      </c>
      <c r="C5" s="73">
        <f>'First 6 months'!Q5</f>
        <v>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62">
        <f t="shared" ref="P5:Q10" si="0">B5+D5+F5+H5+J5+L5+N5</f>
        <v>0</v>
      </c>
      <c r="Q5" s="63">
        <f t="shared" si="0"/>
        <v>0</v>
      </c>
      <c r="R5" s="21"/>
    </row>
    <row r="6" spans="1:18" ht="15" x14ac:dyDescent="0.25">
      <c r="A6" s="54" t="str">
        <f>'First 6 months'!A6</f>
        <v xml:space="preserve">Income from Free Entitlement </v>
      </c>
      <c r="B6" s="74">
        <f>'First 6 months'!P6</f>
        <v>0</v>
      </c>
      <c r="C6" s="75">
        <f>'First 6 months'!Q6</f>
        <v>0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62">
        <f t="shared" si="0"/>
        <v>0</v>
      </c>
      <c r="Q6" s="63">
        <f t="shared" si="0"/>
        <v>0</v>
      </c>
      <c r="R6" s="21"/>
    </row>
    <row r="7" spans="1:18" ht="15" x14ac:dyDescent="0.25">
      <c r="A7" s="54" t="str">
        <f>'First 6 months'!A7</f>
        <v xml:space="preserve">Income from Fundraising/Donations </v>
      </c>
      <c r="B7" s="74">
        <f>'First 6 months'!P7</f>
        <v>0</v>
      </c>
      <c r="C7" s="75">
        <f>'First 6 months'!Q7</f>
        <v>0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2">
        <f t="shared" si="0"/>
        <v>0</v>
      </c>
      <c r="Q7" s="63">
        <f t="shared" si="0"/>
        <v>0</v>
      </c>
      <c r="R7" s="21"/>
    </row>
    <row r="8" spans="1:18" ht="15" x14ac:dyDescent="0.25">
      <c r="A8" s="54" t="str">
        <f>'First 6 months'!A8</f>
        <v xml:space="preserve">Milk </v>
      </c>
      <c r="B8" s="74">
        <f>'First 6 months'!P8</f>
        <v>0</v>
      </c>
      <c r="C8" s="75">
        <f>'First 6 months'!Q8</f>
        <v>0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62">
        <f t="shared" si="0"/>
        <v>0</v>
      </c>
      <c r="Q8" s="63">
        <f t="shared" si="0"/>
        <v>0</v>
      </c>
      <c r="R8" s="21"/>
    </row>
    <row r="9" spans="1:18" ht="15" x14ac:dyDescent="0.25">
      <c r="A9" s="54" t="str">
        <f>'First 6 months'!A9</f>
        <v xml:space="preserve">Loan/Grant </v>
      </c>
      <c r="B9" s="74">
        <f>'First 6 months'!P9</f>
        <v>0</v>
      </c>
      <c r="C9" s="75">
        <f>'First 6 months'!Q9</f>
        <v>0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62">
        <f t="shared" si="0"/>
        <v>0</v>
      </c>
      <c r="Q9" s="63">
        <f t="shared" si="0"/>
        <v>0</v>
      </c>
      <c r="R9" s="21"/>
    </row>
    <row r="10" spans="1:18" ht="15" x14ac:dyDescent="0.25">
      <c r="A10" s="54" t="str">
        <f>'First 6 months'!A10</f>
        <v>Other (please specify)</v>
      </c>
      <c r="B10" s="74">
        <f>'First 6 months'!P10</f>
        <v>0</v>
      </c>
      <c r="C10" s="75">
        <f>'First 6 months'!Q10</f>
        <v>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2">
        <f t="shared" si="0"/>
        <v>0</v>
      </c>
      <c r="Q10" s="63">
        <f t="shared" si="0"/>
        <v>0</v>
      </c>
      <c r="R10" s="21"/>
    </row>
    <row r="11" spans="1:18" ht="15" x14ac:dyDescent="0.25">
      <c r="A11" s="66" t="str">
        <f>'First 6 months'!A11</f>
        <v>TOTAL £</v>
      </c>
      <c r="B11" s="76">
        <f>'First 6 months'!P11</f>
        <v>0</v>
      </c>
      <c r="C11" s="77">
        <f>'First 6 months'!Q11</f>
        <v>0</v>
      </c>
      <c r="D11" s="71">
        <f t="shared" ref="D11:Q11" si="1">SUM(D5:D10)</f>
        <v>0</v>
      </c>
      <c r="E11" s="63">
        <f t="shared" si="1"/>
        <v>0</v>
      </c>
      <c r="F11" s="62">
        <f t="shared" si="1"/>
        <v>0</v>
      </c>
      <c r="G11" s="63">
        <f t="shared" si="1"/>
        <v>0</v>
      </c>
      <c r="H11" s="62">
        <f t="shared" si="1"/>
        <v>0</v>
      </c>
      <c r="I11" s="63">
        <f t="shared" si="1"/>
        <v>0</v>
      </c>
      <c r="J11" s="62">
        <f t="shared" si="1"/>
        <v>0</v>
      </c>
      <c r="K11" s="63">
        <f t="shared" si="1"/>
        <v>0</v>
      </c>
      <c r="L11" s="62">
        <f t="shared" si="1"/>
        <v>0</v>
      </c>
      <c r="M11" s="63">
        <f t="shared" si="1"/>
        <v>0</v>
      </c>
      <c r="N11" s="62">
        <f t="shared" si="1"/>
        <v>0</v>
      </c>
      <c r="O11" s="63">
        <f t="shared" si="1"/>
        <v>0</v>
      </c>
      <c r="P11" s="62">
        <f t="shared" si="1"/>
        <v>0</v>
      </c>
      <c r="Q11" s="63">
        <f t="shared" si="1"/>
        <v>0</v>
      </c>
      <c r="R11" s="21"/>
    </row>
    <row r="12" spans="1:18" ht="15" x14ac:dyDescent="0.25">
      <c r="A12" s="52" t="str">
        <f>'First 6 months'!A12</f>
        <v>EXPENDITURE</v>
      </c>
      <c r="B12" s="130"/>
      <c r="C12" s="131"/>
      <c r="D12" s="120"/>
      <c r="E12" s="121"/>
      <c r="F12" s="120"/>
      <c r="G12" s="121"/>
      <c r="H12" s="120"/>
      <c r="I12" s="121"/>
      <c r="J12" s="120"/>
      <c r="K12" s="121"/>
      <c r="L12" s="120"/>
      <c r="M12" s="121"/>
      <c r="N12" s="120"/>
      <c r="O12" s="121"/>
      <c r="P12" s="134"/>
      <c r="Q12" s="133"/>
      <c r="R12" s="21"/>
    </row>
    <row r="13" spans="1:18" ht="15" x14ac:dyDescent="0.25">
      <c r="A13" s="54" t="str">
        <f>'First 6 months'!A13</f>
        <v xml:space="preserve">Staff </v>
      </c>
      <c r="B13" s="78">
        <f>'First 6 months'!P13</f>
        <v>0</v>
      </c>
      <c r="C13" s="79">
        <f>'First 6 months'!Q13</f>
        <v>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62">
        <f>B13+D13+F13+H13+J13+L13+N13</f>
        <v>0</v>
      </c>
      <c r="Q13" s="63">
        <f>C13+E13+G13+I13+K13+M13+O13</f>
        <v>0</v>
      </c>
      <c r="R13" s="21"/>
    </row>
    <row r="14" spans="1:18" ht="15" x14ac:dyDescent="0.25">
      <c r="A14" s="54" t="str">
        <f>'First 6 months'!A14</f>
        <v>Other (please specify)</v>
      </c>
      <c r="B14" s="78">
        <f>'First 6 months'!P14</f>
        <v>0</v>
      </c>
      <c r="C14" s="79">
        <f>'First 6 months'!Q14</f>
        <v>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62">
        <f t="shared" ref="P14:P20" si="2">B14+D14+F14+H14+J14+L14+N14</f>
        <v>0</v>
      </c>
      <c r="Q14" s="63">
        <f t="shared" ref="Q14:Q20" si="3">C14+E14+G14+I14+K14+M14+O14</f>
        <v>0</v>
      </c>
      <c r="R14" s="21"/>
    </row>
    <row r="15" spans="1:18" ht="15" x14ac:dyDescent="0.25">
      <c r="A15" s="54" t="str">
        <f>'First 6 months'!A15</f>
        <v xml:space="preserve">Bank/relief staff </v>
      </c>
      <c r="B15" s="78">
        <f>'First 6 months'!P15</f>
        <v>0</v>
      </c>
      <c r="C15" s="79">
        <f>'First 6 months'!Q15</f>
        <v>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62">
        <f t="shared" si="2"/>
        <v>0</v>
      </c>
      <c r="Q15" s="63">
        <f t="shared" si="3"/>
        <v>0</v>
      </c>
      <c r="R15" s="21"/>
    </row>
    <row r="16" spans="1:18" ht="15" x14ac:dyDescent="0.25">
      <c r="A16" s="54" t="str">
        <f>'First 6 months'!A16</f>
        <v xml:space="preserve">Pension </v>
      </c>
      <c r="B16" s="78">
        <f>'First 6 months'!P16</f>
        <v>0</v>
      </c>
      <c r="C16" s="79">
        <f>'First 6 months'!Q16</f>
        <v>0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2">
        <f t="shared" si="2"/>
        <v>0</v>
      </c>
      <c r="Q16" s="63">
        <f t="shared" si="3"/>
        <v>0</v>
      </c>
      <c r="R16" s="21"/>
    </row>
    <row r="17" spans="1:18" ht="15" x14ac:dyDescent="0.25">
      <c r="A17" s="54" t="str">
        <f>'First 6 months'!A17</f>
        <v>Pemises (rent, rates &amp; utlities)</v>
      </c>
      <c r="B17" s="78">
        <f>'First 6 months'!P17</f>
        <v>0</v>
      </c>
      <c r="C17" s="79">
        <f>'First 6 months'!Q17</f>
        <v>0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2">
        <f t="shared" si="2"/>
        <v>0</v>
      </c>
      <c r="Q17" s="63">
        <f t="shared" si="3"/>
        <v>0</v>
      </c>
      <c r="R17" s="21"/>
    </row>
    <row r="18" spans="1:18" ht="15" x14ac:dyDescent="0.25">
      <c r="A18" s="54" t="str">
        <f>'First 6 months'!A18</f>
        <v xml:space="preserve">Telephone &amp; Broadband </v>
      </c>
      <c r="B18" s="78">
        <f>'First 6 months'!P18</f>
        <v>0</v>
      </c>
      <c r="C18" s="79">
        <f>'First 6 months'!Q18</f>
        <v>0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62">
        <f t="shared" si="2"/>
        <v>0</v>
      </c>
      <c r="Q18" s="63">
        <f t="shared" si="3"/>
        <v>0</v>
      </c>
      <c r="R18" s="21"/>
    </row>
    <row r="19" spans="1:18" ht="15" x14ac:dyDescent="0.25">
      <c r="A19" s="54" t="str">
        <f>'First 6 months'!A19</f>
        <v xml:space="preserve">Cleaning Contract </v>
      </c>
      <c r="B19" s="78">
        <f>'First 6 months'!P19</f>
        <v>0</v>
      </c>
      <c r="C19" s="79">
        <f>'First 6 months'!Q19</f>
        <v>0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62">
        <f t="shared" si="2"/>
        <v>0</v>
      </c>
      <c r="Q19" s="63">
        <f t="shared" si="3"/>
        <v>0</v>
      </c>
      <c r="R19" s="21"/>
    </row>
    <row r="20" spans="1:18" ht="15" x14ac:dyDescent="0.25">
      <c r="A20" s="54" t="str">
        <f>'First 6 months'!A20</f>
        <v xml:space="preserve">Clinical Waste </v>
      </c>
      <c r="B20" s="78">
        <f>'First 6 months'!P20</f>
        <v>0</v>
      </c>
      <c r="C20" s="79">
        <f>'First 6 months'!Q20</f>
        <v>0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62">
        <f t="shared" si="2"/>
        <v>0</v>
      </c>
      <c r="Q20" s="63">
        <f t="shared" si="3"/>
        <v>0</v>
      </c>
      <c r="R20" s="21"/>
    </row>
    <row r="21" spans="1:18" ht="15" x14ac:dyDescent="0.25">
      <c r="A21" s="54" t="str">
        <f>'First 6 months'!A21</f>
        <v>Business Waste</v>
      </c>
      <c r="B21" s="78">
        <f>'First 6 months'!P21</f>
        <v>0</v>
      </c>
      <c r="C21" s="79">
        <f>'First 6 months'!Q21</f>
        <v>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62">
        <f t="shared" ref="P21:P45" si="4">B21+D21+F21+H21+J21+L21+N21</f>
        <v>0</v>
      </c>
      <c r="Q21" s="63">
        <f t="shared" ref="Q21:Q45" si="5">C21+E21+G21+I21+K21+M21+O21</f>
        <v>0</v>
      </c>
      <c r="R21" s="21"/>
    </row>
    <row r="22" spans="1:18" ht="15" x14ac:dyDescent="0.25">
      <c r="A22" s="54" t="str">
        <f>'First 6 months'!A22</f>
        <v xml:space="preserve">Educational Supplies (books,games etc) </v>
      </c>
      <c r="B22" s="78">
        <f>'First 6 months'!P22</f>
        <v>0</v>
      </c>
      <c r="C22" s="79">
        <f>'First 6 months'!Q22</f>
        <v>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62">
        <f t="shared" si="4"/>
        <v>0</v>
      </c>
      <c r="Q22" s="63">
        <f t="shared" si="5"/>
        <v>0</v>
      </c>
      <c r="R22" s="21"/>
    </row>
    <row r="23" spans="1:18" ht="15" x14ac:dyDescent="0.25">
      <c r="A23" s="54" t="str">
        <f>'First 6 months'!A23</f>
        <v xml:space="preserve">Educational Consumables (pens/glue etc) </v>
      </c>
      <c r="B23" s="78">
        <f>'First 6 months'!P23</f>
        <v>0</v>
      </c>
      <c r="C23" s="79">
        <f>'First 6 months'!Q23</f>
        <v>0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62">
        <f t="shared" si="4"/>
        <v>0</v>
      </c>
      <c r="Q23" s="63">
        <f t="shared" si="5"/>
        <v>0</v>
      </c>
      <c r="R23" s="21"/>
    </row>
    <row r="24" spans="1:18" ht="15" x14ac:dyDescent="0.25">
      <c r="A24" s="54" t="str">
        <f>'First 6 months'!A24</f>
        <v xml:space="preserve">Equipment Purchase(items over £50) </v>
      </c>
      <c r="B24" s="78">
        <f>'First 6 months'!P24</f>
        <v>0</v>
      </c>
      <c r="C24" s="79">
        <f>'First 6 months'!Q24</f>
        <v>0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62">
        <f t="shared" si="4"/>
        <v>0</v>
      </c>
      <c r="Q24" s="63">
        <f t="shared" si="5"/>
        <v>0</v>
      </c>
      <c r="R24" s="21"/>
    </row>
    <row r="25" spans="1:18" ht="15" x14ac:dyDescent="0.25">
      <c r="A25" s="54" t="str">
        <f>'First 6 months'!A25</f>
        <v xml:space="preserve">Consumables (toiletries/nappies etc) </v>
      </c>
      <c r="B25" s="78">
        <f>'First 6 months'!P25</f>
        <v>0</v>
      </c>
      <c r="C25" s="79">
        <f>'First 6 months'!Q25</f>
        <v>0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62">
        <f t="shared" si="4"/>
        <v>0</v>
      </c>
      <c r="Q25" s="63">
        <f t="shared" si="5"/>
        <v>0</v>
      </c>
      <c r="R25" s="21"/>
    </row>
    <row r="26" spans="1:18" ht="15" x14ac:dyDescent="0.25">
      <c r="A26" s="54" t="str">
        <f>'First 6 months'!A26</f>
        <v xml:space="preserve">Food (meals and snacks) </v>
      </c>
      <c r="B26" s="78">
        <f>'First 6 months'!P26</f>
        <v>0</v>
      </c>
      <c r="C26" s="79">
        <f>'First 6 months'!Q26</f>
        <v>0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2">
        <f t="shared" si="4"/>
        <v>0</v>
      </c>
      <c r="Q26" s="63">
        <f t="shared" si="5"/>
        <v>0</v>
      </c>
      <c r="R26" s="21"/>
    </row>
    <row r="27" spans="1:18" ht="15" x14ac:dyDescent="0.25">
      <c r="A27" s="54" t="str">
        <f>'First 6 months'!A27</f>
        <v>Office Stationery</v>
      </c>
      <c r="B27" s="78">
        <f>'First 6 months'!P27</f>
        <v>0</v>
      </c>
      <c r="C27" s="79">
        <f>'First 6 months'!Q27</f>
        <v>0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62">
        <f t="shared" si="4"/>
        <v>0</v>
      </c>
      <c r="Q27" s="63">
        <f t="shared" si="5"/>
        <v>0</v>
      </c>
      <c r="R27" s="21"/>
    </row>
    <row r="28" spans="1:18" ht="15" x14ac:dyDescent="0.25">
      <c r="A28" s="54" t="str">
        <f>'First 6 months'!A28</f>
        <v xml:space="preserve">Mobile Phones </v>
      </c>
      <c r="B28" s="78">
        <f>'First 6 months'!P28</f>
        <v>0</v>
      </c>
      <c r="C28" s="79">
        <f>'First 6 months'!Q28</f>
        <v>0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62">
        <f t="shared" si="4"/>
        <v>0</v>
      </c>
      <c r="Q28" s="63">
        <f t="shared" si="5"/>
        <v>0</v>
      </c>
      <c r="R28" s="21"/>
    </row>
    <row r="29" spans="1:18" ht="15" x14ac:dyDescent="0.25">
      <c r="A29" s="54" t="str">
        <f>'First 6 months'!A29</f>
        <v>Postage</v>
      </c>
      <c r="B29" s="78">
        <f>'First 6 months'!P29</f>
        <v>0</v>
      </c>
      <c r="C29" s="79">
        <f>'First 6 months'!Q29</f>
        <v>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62">
        <f t="shared" si="4"/>
        <v>0</v>
      </c>
      <c r="Q29" s="63">
        <f t="shared" si="5"/>
        <v>0</v>
      </c>
      <c r="R29" s="21"/>
    </row>
    <row r="30" spans="1:18" ht="15" x14ac:dyDescent="0.25">
      <c r="A30" s="54" t="str">
        <f>'First 6 months'!A30</f>
        <v xml:space="preserve">Marketing &amp; Promotion </v>
      </c>
      <c r="B30" s="78">
        <f>'First 6 months'!P30</f>
        <v>0</v>
      </c>
      <c r="C30" s="79">
        <f>'First 6 months'!Q30</f>
        <v>0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62">
        <f t="shared" si="4"/>
        <v>0</v>
      </c>
      <c r="Q30" s="63">
        <f t="shared" si="5"/>
        <v>0</v>
      </c>
      <c r="R30" s="21"/>
    </row>
    <row r="31" spans="1:18" ht="15" x14ac:dyDescent="0.25">
      <c r="A31" s="54" t="str">
        <f>'First 6 months'!A31</f>
        <v xml:space="preserve">Uniforms </v>
      </c>
      <c r="B31" s="78">
        <f>'First 6 months'!P31</f>
        <v>0</v>
      </c>
      <c r="C31" s="79">
        <f>'First 6 months'!Q31</f>
        <v>0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62">
        <f t="shared" si="4"/>
        <v>0</v>
      </c>
      <c r="Q31" s="63">
        <f t="shared" si="5"/>
        <v>0</v>
      </c>
      <c r="R31" s="21"/>
    </row>
    <row r="32" spans="1:18" ht="15" x14ac:dyDescent="0.25">
      <c r="A32" s="54" t="str">
        <f>'First 6 months'!A32</f>
        <v xml:space="preserve">Accountants &amp; Professional Fees </v>
      </c>
      <c r="B32" s="78">
        <f>'First 6 months'!P32</f>
        <v>0</v>
      </c>
      <c r="C32" s="79">
        <f>'First 6 months'!Q32</f>
        <v>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62">
        <f t="shared" si="4"/>
        <v>0</v>
      </c>
      <c r="Q32" s="63">
        <f t="shared" si="5"/>
        <v>0</v>
      </c>
      <c r="R32" s="21"/>
    </row>
    <row r="33" spans="1:18" ht="15" x14ac:dyDescent="0.25">
      <c r="A33" s="54" t="str">
        <f>'First 6 months'!A33</f>
        <v xml:space="preserve">Bank Services (inc card machine) </v>
      </c>
      <c r="B33" s="78">
        <f>'First 6 months'!P33</f>
        <v>0</v>
      </c>
      <c r="C33" s="79">
        <f>'First 6 months'!Q33</f>
        <v>0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2">
        <f t="shared" si="4"/>
        <v>0</v>
      </c>
      <c r="Q33" s="63">
        <f t="shared" si="5"/>
        <v>0</v>
      </c>
      <c r="R33" s="21"/>
    </row>
    <row r="34" spans="1:18" ht="15" x14ac:dyDescent="0.25">
      <c r="A34" s="54" t="str">
        <f>'First 6 months'!A34</f>
        <v>Bank Repayments</v>
      </c>
      <c r="B34" s="78">
        <f>'First 6 months'!P34</f>
        <v>0</v>
      </c>
      <c r="C34" s="79">
        <f>'First 6 months'!Q34</f>
        <v>0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62">
        <f t="shared" si="4"/>
        <v>0</v>
      </c>
      <c r="Q34" s="63">
        <f t="shared" si="5"/>
        <v>0</v>
      </c>
      <c r="R34" s="21"/>
    </row>
    <row r="35" spans="1:18" ht="15" x14ac:dyDescent="0.25">
      <c r="A35" s="54" t="str">
        <f>'First 6 months'!A35</f>
        <v>Recruitment</v>
      </c>
      <c r="B35" s="78">
        <f>'First 6 months'!P35</f>
        <v>0</v>
      </c>
      <c r="C35" s="79">
        <f>'First 6 months'!Q35</f>
        <v>0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62">
        <f t="shared" si="4"/>
        <v>0</v>
      </c>
      <c r="Q35" s="63">
        <f t="shared" si="5"/>
        <v>0</v>
      </c>
      <c r="R35" s="21"/>
    </row>
    <row r="36" spans="1:18" ht="15" x14ac:dyDescent="0.25">
      <c r="A36" s="54" t="str">
        <f>'First 6 months'!A36</f>
        <v xml:space="preserve">IT Software (inc support costs) </v>
      </c>
      <c r="B36" s="78">
        <f>'First 6 months'!P36</f>
        <v>0</v>
      </c>
      <c r="C36" s="79">
        <f>'First 6 months'!Q36</f>
        <v>0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2">
        <f t="shared" si="4"/>
        <v>0</v>
      </c>
      <c r="Q36" s="63">
        <f t="shared" si="5"/>
        <v>0</v>
      </c>
      <c r="R36" s="21"/>
    </row>
    <row r="37" spans="1:18" ht="15" x14ac:dyDescent="0.25">
      <c r="A37" s="54" t="str">
        <f>'First 6 months'!A37</f>
        <v xml:space="preserve">Staff Training </v>
      </c>
      <c r="B37" s="78">
        <f>'First 6 months'!P37</f>
        <v>0</v>
      </c>
      <c r="C37" s="79">
        <f>'First 6 months'!Q37</f>
        <v>0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62">
        <f t="shared" si="4"/>
        <v>0</v>
      </c>
      <c r="Q37" s="63">
        <f t="shared" si="5"/>
        <v>0</v>
      </c>
      <c r="R37" s="21"/>
    </row>
    <row r="38" spans="1:18" ht="15" x14ac:dyDescent="0.25">
      <c r="A38" s="54" t="str">
        <f>'First 6 months'!A38</f>
        <v xml:space="preserve">Events (fundraising/parties/xmas etc) </v>
      </c>
      <c r="B38" s="78">
        <f>'First 6 months'!P38</f>
        <v>0</v>
      </c>
      <c r="C38" s="79">
        <f>'First 6 months'!Q38</f>
        <v>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62">
        <f t="shared" si="4"/>
        <v>0</v>
      </c>
      <c r="Q38" s="63">
        <f t="shared" si="5"/>
        <v>0</v>
      </c>
      <c r="R38" s="21"/>
    </row>
    <row r="39" spans="1:18" ht="15" x14ac:dyDescent="0.25">
      <c r="A39" s="54" t="str">
        <f>'First 6 months'!A39</f>
        <v>Contingency</v>
      </c>
      <c r="B39" s="78">
        <f>'First 6 months'!P39</f>
        <v>0</v>
      </c>
      <c r="C39" s="79">
        <f>'First 6 months'!Q39</f>
        <v>0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62">
        <f t="shared" si="4"/>
        <v>0</v>
      </c>
      <c r="Q39" s="63">
        <f t="shared" si="5"/>
        <v>0</v>
      </c>
      <c r="R39" s="21"/>
    </row>
    <row r="40" spans="1:18" ht="15" x14ac:dyDescent="0.25">
      <c r="A40" s="54" t="str">
        <f>'First 6 months'!A40</f>
        <v xml:space="preserve">Insurances </v>
      </c>
      <c r="B40" s="78">
        <f>'First 6 months'!P40</f>
        <v>0</v>
      </c>
      <c r="C40" s="79">
        <f>'First 6 months'!Q40</f>
        <v>0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62">
        <f t="shared" si="4"/>
        <v>0</v>
      </c>
      <c r="Q40" s="63">
        <f t="shared" si="5"/>
        <v>0</v>
      </c>
      <c r="R40" s="21"/>
    </row>
    <row r="41" spans="1:18" ht="15" x14ac:dyDescent="0.25">
      <c r="A41" s="54" t="str">
        <f>'First 6 months'!A41</f>
        <v>Travel/transport</v>
      </c>
      <c r="B41" s="78">
        <f>'First 6 months'!P41</f>
        <v>0</v>
      </c>
      <c r="C41" s="79">
        <f>'First 6 months'!Q41</f>
        <v>0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62">
        <f t="shared" si="4"/>
        <v>0</v>
      </c>
      <c r="Q41" s="63">
        <f t="shared" si="5"/>
        <v>0</v>
      </c>
      <c r="R41" s="21"/>
    </row>
    <row r="42" spans="1:18" ht="15" x14ac:dyDescent="0.25">
      <c r="A42" s="54" t="str">
        <f>'First 6 months'!A42</f>
        <v>Ofsted Registration</v>
      </c>
      <c r="B42" s="78">
        <f>'First 6 months'!P42</f>
        <v>0</v>
      </c>
      <c r="C42" s="79">
        <f>'First 6 months'!Q42</f>
        <v>0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62">
        <f t="shared" si="4"/>
        <v>0</v>
      </c>
      <c r="Q42" s="63">
        <f t="shared" si="5"/>
        <v>0</v>
      </c>
      <c r="R42" s="21"/>
    </row>
    <row r="43" spans="1:18" ht="15" x14ac:dyDescent="0.25">
      <c r="A43" s="54" t="str">
        <f>'First 6 months'!A43</f>
        <v>Other (please specify)</v>
      </c>
      <c r="B43" s="78">
        <f>'First 6 months'!P43</f>
        <v>0</v>
      </c>
      <c r="C43" s="79">
        <f>'First 6 months'!Q43</f>
        <v>0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62">
        <f t="shared" si="4"/>
        <v>0</v>
      </c>
      <c r="Q43" s="63">
        <f t="shared" si="5"/>
        <v>0</v>
      </c>
      <c r="R43" s="21"/>
    </row>
    <row r="44" spans="1:18" ht="15" x14ac:dyDescent="0.25">
      <c r="A44" s="54" t="str">
        <f>'First 6 months'!A44</f>
        <v>Other (please specify)</v>
      </c>
      <c r="B44" s="78">
        <f>'First 6 months'!P44</f>
        <v>0</v>
      </c>
      <c r="C44" s="79">
        <f>'First 6 months'!Q44</f>
        <v>0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62">
        <f t="shared" si="4"/>
        <v>0</v>
      </c>
      <c r="Q44" s="63">
        <f t="shared" si="5"/>
        <v>0</v>
      </c>
      <c r="R44" s="21"/>
    </row>
    <row r="45" spans="1:18" ht="15" x14ac:dyDescent="0.25">
      <c r="A45" s="54" t="str">
        <f>'First 6 months'!A45</f>
        <v>Other (please specify)</v>
      </c>
      <c r="B45" s="78">
        <f>'First 6 months'!P45</f>
        <v>0</v>
      </c>
      <c r="C45" s="79">
        <f>'First 6 months'!Q45</f>
        <v>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2">
        <f t="shared" si="4"/>
        <v>0</v>
      </c>
      <c r="Q45" s="63">
        <f t="shared" si="5"/>
        <v>0</v>
      </c>
      <c r="R45" s="21"/>
    </row>
    <row r="46" spans="1:18" ht="15" x14ac:dyDescent="0.25">
      <c r="A46" s="91" t="s">
        <v>51</v>
      </c>
      <c r="B46" s="76">
        <f>'First 6 months'!P46</f>
        <v>0</v>
      </c>
      <c r="C46" s="77">
        <f>'First 6 months'!Q46</f>
        <v>0</v>
      </c>
      <c r="D46" s="71">
        <f t="shared" ref="D46:Q46" si="6">SUM(D13:D45)</f>
        <v>0</v>
      </c>
      <c r="E46" s="63">
        <f t="shared" si="6"/>
        <v>0</v>
      </c>
      <c r="F46" s="62">
        <f t="shared" si="6"/>
        <v>0</v>
      </c>
      <c r="G46" s="63">
        <f t="shared" si="6"/>
        <v>0</v>
      </c>
      <c r="H46" s="62">
        <f t="shared" si="6"/>
        <v>0</v>
      </c>
      <c r="I46" s="63">
        <f t="shared" si="6"/>
        <v>0</v>
      </c>
      <c r="J46" s="62">
        <f t="shared" si="6"/>
        <v>0</v>
      </c>
      <c r="K46" s="63">
        <f t="shared" si="6"/>
        <v>0</v>
      </c>
      <c r="L46" s="62">
        <f t="shared" si="6"/>
        <v>0</v>
      </c>
      <c r="M46" s="63">
        <f t="shared" si="6"/>
        <v>0</v>
      </c>
      <c r="N46" s="62">
        <f t="shared" si="6"/>
        <v>0</v>
      </c>
      <c r="O46" s="63">
        <f t="shared" si="6"/>
        <v>0</v>
      </c>
      <c r="P46" s="62">
        <f t="shared" si="6"/>
        <v>0</v>
      </c>
      <c r="Q46" s="63">
        <f t="shared" si="6"/>
        <v>0</v>
      </c>
      <c r="R46" s="21"/>
    </row>
    <row r="47" spans="1:18" ht="15" x14ac:dyDescent="0.25">
      <c r="A47" s="53"/>
      <c r="B47" s="130"/>
      <c r="C47" s="131"/>
      <c r="D47" s="123"/>
      <c r="E47" s="124"/>
      <c r="F47" s="125"/>
      <c r="G47" s="124"/>
      <c r="H47" s="125"/>
      <c r="I47" s="124"/>
      <c r="J47" s="125"/>
      <c r="K47" s="124"/>
      <c r="L47" s="125"/>
      <c r="M47" s="124"/>
      <c r="N47" s="125"/>
      <c r="O47" s="124"/>
      <c r="P47" s="125"/>
      <c r="Q47" s="124"/>
      <c r="R47" s="21"/>
    </row>
    <row r="48" spans="1:18" ht="15" x14ac:dyDescent="0.25">
      <c r="A48" s="67" t="str">
        <f>'First 6 months'!A48</f>
        <v>Income less expenditure</v>
      </c>
      <c r="B48" s="78">
        <f>'First 6 months'!P48</f>
        <v>0</v>
      </c>
      <c r="C48" s="79">
        <f>'First 6 months'!Q48</f>
        <v>0</v>
      </c>
      <c r="D48" s="71">
        <f t="shared" ref="D48:Q48" si="7">D11-D46</f>
        <v>0</v>
      </c>
      <c r="E48" s="63">
        <f t="shared" si="7"/>
        <v>0</v>
      </c>
      <c r="F48" s="62">
        <f t="shared" si="7"/>
        <v>0</v>
      </c>
      <c r="G48" s="63">
        <f t="shared" si="7"/>
        <v>0</v>
      </c>
      <c r="H48" s="62">
        <f t="shared" si="7"/>
        <v>0</v>
      </c>
      <c r="I48" s="63">
        <f t="shared" si="7"/>
        <v>0</v>
      </c>
      <c r="J48" s="62">
        <f t="shared" si="7"/>
        <v>0</v>
      </c>
      <c r="K48" s="63">
        <f t="shared" si="7"/>
        <v>0</v>
      </c>
      <c r="L48" s="62">
        <f t="shared" si="7"/>
        <v>0</v>
      </c>
      <c r="M48" s="63">
        <f t="shared" si="7"/>
        <v>0</v>
      </c>
      <c r="N48" s="62">
        <f t="shared" si="7"/>
        <v>0</v>
      </c>
      <c r="O48" s="63">
        <f t="shared" si="7"/>
        <v>0</v>
      </c>
      <c r="P48" s="62">
        <f t="shared" si="7"/>
        <v>0</v>
      </c>
      <c r="Q48" s="63">
        <f t="shared" si="7"/>
        <v>0</v>
      </c>
      <c r="R48" s="21"/>
    </row>
    <row r="49" spans="1:18" ht="15" x14ac:dyDescent="0.25">
      <c r="A49" s="68" t="str">
        <f>'First 6 months'!A49</f>
        <v>Opening bank balance</v>
      </c>
      <c r="B49" s="78"/>
      <c r="C49" s="79"/>
      <c r="D49" s="71"/>
      <c r="E49" s="63"/>
      <c r="F49" s="62"/>
      <c r="G49" s="63"/>
      <c r="H49" s="62"/>
      <c r="I49" s="63"/>
      <c r="J49" s="62"/>
      <c r="K49" s="63"/>
      <c r="L49" s="62"/>
      <c r="M49" s="63"/>
      <c r="N49" s="62"/>
      <c r="O49" s="63"/>
      <c r="P49" s="62"/>
      <c r="Q49" s="63"/>
      <c r="R49" s="21"/>
    </row>
    <row r="50" spans="1:18" ht="15.75" thickBot="1" x14ac:dyDescent="0.3">
      <c r="A50" s="69" t="str">
        <f>'First 6 months'!A50</f>
        <v>Closing bank balance</v>
      </c>
      <c r="B50" s="80">
        <f>'First 6 months'!N50</f>
        <v>0</v>
      </c>
      <c r="C50" s="81">
        <f>'First 6 months'!O50</f>
        <v>0</v>
      </c>
      <c r="D50" s="71">
        <f>B50+D48</f>
        <v>0</v>
      </c>
      <c r="E50" s="71">
        <f t="shared" ref="E50:O50" si="8">C50+E48</f>
        <v>0</v>
      </c>
      <c r="F50" s="71">
        <f t="shared" si="8"/>
        <v>0</v>
      </c>
      <c r="G50" s="71">
        <f t="shared" si="8"/>
        <v>0</v>
      </c>
      <c r="H50" s="71">
        <f t="shared" si="8"/>
        <v>0</v>
      </c>
      <c r="I50" s="71">
        <f t="shared" si="8"/>
        <v>0</v>
      </c>
      <c r="J50" s="71">
        <f t="shared" si="8"/>
        <v>0</v>
      </c>
      <c r="K50" s="71">
        <f t="shared" si="8"/>
        <v>0</v>
      </c>
      <c r="L50" s="71">
        <f t="shared" si="8"/>
        <v>0</v>
      </c>
      <c r="M50" s="71">
        <f t="shared" si="8"/>
        <v>0</v>
      </c>
      <c r="N50" s="71">
        <f t="shared" si="8"/>
        <v>0</v>
      </c>
      <c r="O50" s="71">
        <f t="shared" si="8"/>
        <v>0</v>
      </c>
      <c r="P50" s="62"/>
      <c r="Q50" s="63"/>
      <c r="R50" s="21"/>
    </row>
    <row r="51" spans="1:18" ht="15.75" x14ac:dyDescent="0.25">
      <c r="A51" s="23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1"/>
    </row>
    <row r="52" spans="1:18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</sheetData>
  <sheetProtection insertColumns="0" insertRows="0" deleteColumns="0" deleteRows="0"/>
  <mergeCells count="10">
    <mergeCell ref="A2:A3"/>
    <mergeCell ref="N2:O2"/>
    <mergeCell ref="P2:Q2"/>
    <mergeCell ref="C1:M1"/>
    <mergeCell ref="B2:C2"/>
    <mergeCell ref="D2:E2"/>
    <mergeCell ref="F2:G2"/>
    <mergeCell ref="H2:I2"/>
    <mergeCell ref="J2:K2"/>
    <mergeCell ref="L2:M2"/>
  </mergeCells>
  <phoneticPr fontId="0" type="noConversion"/>
  <pageMargins left="0.75" right="0.75" top="0.38" bottom="0.24" header="0.5" footer="0.5"/>
  <pageSetup paperSize="9" scale="72" orientation="landscape" r:id="rId1"/>
  <headerFooter alignWithMargins="0"/>
  <ignoredErrors>
    <ignoredError sqref="P13 B46:C46 B13:C13 P35:P45 P21:P22 P32:P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opLeftCell="A7" zoomScale="75" workbookViewId="0">
      <selection activeCell="G59" sqref="G59"/>
    </sheetView>
  </sheetViews>
  <sheetFormatPr defaultRowHeight="12.75" x14ac:dyDescent="0.2"/>
  <cols>
    <col min="1" max="1" width="38" style="28" customWidth="1"/>
    <col min="2" max="16384" width="9.140625" style="28"/>
  </cols>
  <sheetData>
    <row r="1" spans="1:18" ht="15.75" x14ac:dyDescent="0.25">
      <c r="A1" s="25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  <c r="P1" s="26"/>
      <c r="Q1" s="26"/>
      <c r="R1" s="26"/>
    </row>
    <row r="2" spans="1:18" ht="15" customHeight="1" x14ac:dyDescent="0.25">
      <c r="A2" s="164"/>
      <c r="B2" s="175" t="s">
        <v>9</v>
      </c>
      <c r="C2" s="176"/>
      <c r="D2" s="176" t="s">
        <v>10</v>
      </c>
      <c r="E2" s="176"/>
      <c r="F2" s="176" t="s">
        <v>11</v>
      </c>
      <c r="G2" s="176"/>
      <c r="H2" s="176" t="s">
        <v>12</v>
      </c>
      <c r="I2" s="176"/>
      <c r="J2" s="176" t="s">
        <v>14</v>
      </c>
      <c r="K2" s="177"/>
      <c r="L2" s="26"/>
      <c r="M2" s="40"/>
      <c r="N2" s="40"/>
      <c r="O2" s="40"/>
      <c r="P2" s="40"/>
      <c r="Q2" s="40"/>
      <c r="R2" s="40"/>
    </row>
    <row r="3" spans="1:18" ht="15" customHeight="1" x14ac:dyDescent="0.25">
      <c r="A3" s="165"/>
      <c r="B3" s="44" t="s">
        <v>15</v>
      </c>
      <c r="C3" s="15" t="s">
        <v>1</v>
      </c>
      <c r="D3" s="3" t="s">
        <v>15</v>
      </c>
      <c r="E3" s="15" t="s">
        <v>1</v>
      </c>
      <c r="F3" s="3" t="s">
        <v>15</v>
      </c>
      <c r="G3" s="15" t="s">
        <v>1</v>
      </c>
      <c r="H3" s="3" t="s">
        <v>15</v>
      </c>
      <c r="I3" s="15" t="s">
        <v>1</v>
      </c>
      <c r="J3" s="3" t="s">
        <v>15</v>
      </c>
      <c r="K3" s="16" t="s">
        <v>1</v>
      </c>
      <c r="L3" s="26"/>
      <c r="M3" s="40"/>
      <c r="N3" s="40"/>
      <c r="O3" s="40"/>
      <c r="P3" s="40"/>
      <c r="Q3" s="40"/>
      <c r="R3" s="40"/>
    </row>
    <row r="4" spans="1:18" ht="15" x14ac:dyDescent="0.25">
      <c r="A4" s="115" t="s">
        <v>2</v>
      </c>
      <c r="B4" s="135"/>
      <c r="C4" s="135"/>
      <c r="D4" s="135"/>
      <c r="E4" s="135"/>
      <c r="F4" s="135"/>
      <c r="G4" s="135"/>
      <c r="H4" s="135"/>
      <c r="I4" s="135"/>
      <c r="J4" s="135"/>
      <c r="K4" s="136"/>
      <c r="L4" s="26"/>
      <c r="M4" s="40"/>
      <c r="N4" s="40"/>
      <c r="O4" s="40"/>
      <c r="P4" s="40"/>
      <c r="Q4" s="40"/>
      <c r="R4" s="40"/>
    </row>
    <row r="5" spans="1:18" ht="15" x14ac:dyDescent="0.25">
      <c r="A5" s="5" t="str">
        <f>'First 6 months'!A5</f>
        <v xml:space="preserve">Income from fees </v>
      </c>
      <c r="B5" s="12">
        <f>'First 6 months'!B5+'First 6 months'!D5+'First 6 months'!F5+'First 6 months'!H5</f>
        <v>0</v>
      </c>
      <c r="C5" s="2">
        <f>'First 6 months'!C5+'First 6 months'!E5+'First 6 months'!G5+'First 6 months'!I5</f>
        <v>0</v>
      </c>
      <c r="D5" s="12">
        <f>'First 6 months'!J5+'First 6 months'!L5+'First 6 months'!N5</f>
        <v>0</v>
      </c>
      <c r="E5" s="2">
        <f>'First 6 months'!K5+'First 6 months'!M5+'First 6 months'!O5</f>
        <v>0</v>
      </c>
      <c r="F5" s="12">
        <f>'Second 6 months'!D5+'Second 6 months'!F5+'Second 6 months'!H5</f>
        <v>0</v>
      </c>
      <c r="G5" s="2">
        <f>'Second 6 months'!E5+'Second 6 months'!G5+'Second 6 months'!I5</f>
        <v>0</v>
      </c>
      <c r="H5" s="12">
        <f>'Second 6 months'!J5+'Second 6 months'!L5+'Second 6 months'!N5</f>
        <v>0</v>
      </c>
      <c r="I5" s="2">
        <f>'Second 6 months'!K5+'Second 6 months'!M5+'Second 6 months'!O5</f>
        <v>0</v>
      </c>
      <c r="J5" s="12">
        <f t="shared" ref="J5:K11" si="0">B5+D5+F5+H5</f>
        <v>0</v>
      </c>
      <c r="K5" s="4">
        <f t="shared" si="0"/>
        <v>0</v>
      </c>
      <c r="L5" s="29"/>
      <c r="M5" s="41"/>
      <c r="N5" s="40"/>
      <c r="O5" s="40"/>
      <c r="P5" s="40"/>
      <c r="Q5" s="40"/>
      <c r="R5" s="40"/>
    </row>
    <row r="6" spans="1:18" ht="15" x14ac:dyDescent="0.25">
      <c r="A6" s="5" t="str">
        <f>'First 6 months'!A6</f>
        <v xml:space="preserve">Income from Free Entitlement </v>
      </c>
      <c r="B6" s="12">
        <f>'First 6 months'!B6+'First 6 months'!D6+'First 6 months'!F6+'First 6 months'!H6</f>
        <v>0</v>
      </c>
      <c r="C6" s="2">
        <f>'First 6 months'!C6+'First 6 months'!E6+'First 6 months'!G6+'First 6 months'!I6</f>
        <v>0</v>
      </c>
      <c r="D6" s="12">
        <f>'First 6 months'!J6+'First 6 months'!L6+'First 6 months'!N6</f>
        <v>0</v>
      </c>
      <c r="E6" s="2">
        <f>'First 6 months'!K6+'First 6 months'!M6+'First 6 months'!O6</f>
        <v>0</v>
      </c>
      <c r="F6" s="12">
        <f>'Second 6 months'!D6+'Second 6 months'!F6+'Second 6 months'!H6</f>
        <v>0</v>
      </c>
      <c r="G6" s="2">
        <f>'Second 6 months'!E6+'Second 6 months'!G6+'Second 6 months'!I6</f>
        <v>0</v>
      </c>
      <c r="H6" s="12">
        <f>'Second 6 months'!J6+'Second 6 months'!L6+'Second 6 months'!N6</f>
        <v>0</v>
      </c>
      <c r="I6" s="2">
        <f>'Second 6 months'!K6+'Second 6 months'!M6+'Second 6 months'!O6</f>
        <v>0</v>
      </c>
      <c r="J6" s="12">
        <f t="shared" si="0"/>
        <v>0</v>
      </c>
      <c r="K6" s="4">
        <f t="shared" si="0"/>
        <v>0</v>
      </c>
      <c r="L6" s="29"/>
      <c r="M6" s="41"/>
      <c r="N6" s="40"/>
      <c r="O6" s="40"/>
      <c r="P6" s="40"/>
      <c r="Q6" s="40"/>
      <c r="R6" s="40"/>
    </row>
    <row r="7" spans="1:18" ht="15" x14ac:dyDescent="0.25">
      <c r="A7" s="5" t="str">
        <f>'First 6 months'!A7</f>
        <v xml:space="preserve">Income from Fundraising/Donations </v>
      </c>
      <c r="B7" s="12">
        <f>'First 6 months'!B7+'First 6 months'!D7+'First 6 months'!F7+'First 6 months'!H7</f>
        <v>0</v>
      </c>
      <c r="C7" s="2">
        <f>'First 6 months'!C7+'First 6 months'!E7+'First 6 months'!G7+'First 6 months'!I7</f>
        <v>0</v>
      </c>
      <c r="D7" s="12">
        <f>'First 6 months'!J7+'First 6 months'!L7+'First 6 months'!N7</f>
        <v>0</v>
      </c>
      <c r="E7" s="2">
        <f>'First 6 months'!K7+'First 6 months'!M7+'First 6 months'!O7</f>
        <v>0</v>
      </c>
      <c r="F7" s="12">
        <f>'Second 6 months'!D7+'Second 6 months'!F7+'Second 6 months'!H7</f>
        <v>0</v>
      </c>
      <c r="G7" s="2">
        <f>'Second 6 months'!E7+'Second 6 months'!G7+'Second 6 months'!I7</f>
        <v>0</v>
      </c>
      <c r="H7" s="12">
        <f>'Second 6 months'!J7+'Second 6 months'!L7+'Second 6 months'!N7</f>
        <v>0</v>
      </c>
      <c r="I7" s="2">
        <f>'Second 6 months'!K7+'Second 6 months'!M7+'Second 6 months'!O7</f>
        <v>0</v>
      </c>
      <c r="J7" s="12">
        <f t="shared" si="0"/>
        <v>0</v>
      </c>
      <c r="K7" s="4">
        <f t="shared" si="0"/>
        <v>0</v>
      </c>
      <c r="L7" s="29"/>
      <c r="M7" s="41"/>
      <c r="N7" s="40"/>
      <c r="O7" s="40"/>
      <c r="P7" s="40"/>
      <c r="Q7" s="40"/>
      <c r="R7" s="40"/>
    </row>
    <row r="8" spans="1:18" ht="15" x14ac:dyDescent="0.25">
      <c r="A8" s="5" t="str">
        <f>'First 6 months'!A8</f>
        <v xml:space="preserve">Milk </v>
      </c>
      <c r="B8" s="12">
        <f>'First 6 months'!B8+'First 6 months'!D8+'First 6 months'!F8+'First 6 months'!H8</f>
        <v>0</v>
      </c>
      <c r="C8" s="2">
        <f>'First 6 months'!C8+'First 6 months'!E8+'First 6 months'!G8+'First 6 months'!I8</f>
        <v>0</v>
      </c>
      <c r="D8" s="12">
        <f>'First 6 months'!J8+'First 6 months'!L8+'First 6 months'!N8</f>
        <v>0</v>
      </c>
      <c r="E8" s="2">
        <f>'First 6 months'!K8+'First 6 months'!M8+'First 6 months'!O8</f>
        <v>0</v>
      </c>
      <c r="F8" s="12">
        <f>'Second 6 months'!D8+'Second 6 months'!F8+'Second 6 months'!H8</f>
        <v>0</v>
      </c>
      <c r="G8" s="2">
        <f>'Second 6 months'!E8+'Second 6 months'!G8+'Second 6 months'!I8</f>
        <v>0</v>
      </c>
      <c r="H8" s="12">
        <f>'Second 6 months'!J8+'Second 6 months'!L8+'Second 6 months'!N8</f>
        <v>0</v>
      </c>
      <c r="I8" s="2">
        <f>'Second 6 months'!K8+'Second 6 months'!M8+'Second 6 months'!O8</f>
        <v>0</v>
      </c>
      <c r="J8" s="12">
        <f t="shared" si="0"/>
        <v>0</v>
      </c>
      <c r="K8" s="4">
        <f t="shared" si="0"/>
        <v>0</v>
      </c>
      <c r="L8" s="29"/>
      <c r="M8" s="41"/>
      <c r="N8" s="40"/>
      <c r="O8" s="40"/>
      <c r="P8" s="40"/>
      <c r="Q8" s="40"/>
      <c r="R8" s="40"/>
    </row>
    <row r="9" spans="1:18" ht="15" x14ac:dyDescent="0.25">
      <c r="A9" s="5" t="str">
        <f>'First 6 months'!A9</f>
        <v xml:space="preserve">Loan/Grant </v>
      </c>
      <c r="B9" s="12">
        <f>'First 6 months'!B9+'First 6 months'!D9+'First 6 months'!F9+'First 6 months'!H9</f>
        <v>0</v>
      </c>
      <c r="C9" s="2">
        <f>'First 6 months'!C9+'First 6 months'!E9+'First 6 months'!G9+'First 6 months'!I9</f>
        <v>0</v>
      </c>
      <c r="D9" s="12">
        <f>'First 6 months'!J9+'First 6 months'!L9+'First 6 months'!N9</f>
        <v>0</v>
      </c>
      <c r="E9" s="2">
        <f>'First 6 months'!K9+'First 6 months'!M9+'First 6 months'!O9</f>
        <v>0</v>
      </c>
      <c r="F9" s="12">
        <f>'Second 6 months'!D9+'Second 6 months'!F9+'Second 6 months'!H9</f>
        <v>0</v>
      </c>
      <c r="G9" s="2">
        <f>'Second 6 months'!E9+'Second 6 months'!G9+'Second 6 months'!I9</f>
        <v>0</v>
      </c>
      <c r="H9" s="12">
        <f>'Second 6 months'!J9+'Second 6 months'!L9+'Second 6 months'!N9</f>
        <v>0</v>
      </c>
      <c r="I9" s="2">
        <f>'Second 6 months'!K9+'Second 6 months'!M9+'Second 6 months'!O9</f>
        <v>0</v>
      </c>
      <c r="J9" s="12">
        <f t="shared" si="0"/>
        <v>0</v>
      </c>
      <c r="K9" s="4">
        <f t="shared" si="0"/>
        <v>0</v>
      </c>
      <c r="L9" s="29"/>
      <c r="M9" s="41"/>
      <c r="N9" s="40"/>
      <c r="O9" s="40"/>
      <c r="P9" s="40"/>
      <c r="Q9" s="40"/>
      <c r="R9" s="40"/>
    </row>
    <row r="10" spans="1:18" ht="15" x14ac:dyDescent="0.25">
      <c r="A10" s="5" t="str">
        <f>'First 6 months'!A10</f>
        <v>Other (please specify)</v>
      </c>
      <c r="B10" s="12">
        <f>'First 6 months'!B10+'First 6 months'!D10+'First 6 months'!F10+'First 6 months'!H10</f>
        <v>0</v>
      </c>
      <c r="C10" s="2">
        <f>'First 6 months'!C10+'First 6 months'!E10+'First 6 months'!G10+'First 6 months'!I10</f>
        <v>0</v>
      </c>
      <c r="D10" s="12">
        <f>'First 6 months'!J10+'First 6 months'!L10+'First 6 months'!N10</f>
        <v>0</v>
      </c>
      <c r="E10" s="2">
        <f>'First 6 months'!K10+'First 6 months'!M10+'First 6 months'!O10</f>
        <v>0</v>
      </c>
      <c r="F10" s="12">
        <f>'Second 6 months'!D10+'Second 6 months'!F10+'Second 6 months'!H10</f>
        <v>0</v>
      </c>
      <c r="G10" s="2">
        <f>'Second 6 months'!E10+'Second 6 months'!G10+'Second 6 months'!I10</f>
        <v>0</v>
      </c>
      <c r="H10" s="12">
        <f>'Second 6 months'!J10+'Second 6 months'!L10+'Second 6 months'!N10</f>
        <v>0</v>
      </c>
      <c r="I10" s="2">
        <f>'Second 6 months'!K10+'Second 6 months'!M10+'Second 6 months'!O10</f>
        <v>0</v>
      </c>
      <c r="J10" s="12">
        <f t="shared" si="0"/>
        <v>0</v>
      </c>
      <c r="K10" s="4">
        <f t="shared" si="0"/>
        <v>0</v>
      </c>
      <c r="L10" s="29"/>
      <c r="M10" s="41"/>
      <c r="N10" s="40"/>
      <c r="O10" s="40"/>
      <c r="P10" s="40"/>
      <c r="Q10" s="40"/>
      <c r="R10" s="40"/>
    </row>
    <row r="11" spans="1:18" ht="15" x14ac:dyDescent="0.25">
      <c r="A11" s="46" t="str">
        <f>'First 6 months'!A11</f>
        <v>TOTAL £</v>
      </c>
      <c r="B11" s="47">
        <f>'First 6 months'!B11+'First 6 months'!D11+'First 6 months'!F11+'First 6 months'!H11</f>
        <v>0</v>
      </c>
      <c r="C11" s="48">
        <f>'First 6 months'!C11+'First 6 months'!E11+'First 6 months'!G11+'First 6 months'!I11</f>
        <v>0</v>
      </c>
      <c r="D11" s="47">
        <f>'First 6 months'!J11+'First 6 months'!L11+'First 6 months'!N11</f>
        <v>0</v>
      </c>
      <c r="E11" s="48">
        <f>'First 6 months'!K11+'First 6 months'!M11+'First 6 months'!O11</f>
        <v>0</v>
      </c>
      <c r="F11" s="47">
        <f>'Second 6 months'!D11+'Second 6 months'!F11+'Second 6 months'!H11</f>
        <v>0</v>
      </c>
      <c r="G11" s="48">
        <f>'Second 6 months'!E11+'Second 6 months'!G11+'Second 6 months'!I11</f>
        <v>0</v>
      </c>
      <c r="H11" s="47">
        <f>'Second 6 months'!J11+'Second 6 months'!L11+'Second 6 months'!N11</f>
        <v>0</v>
      </c>
      <c r="I11" s="48">
        <f>'Second 6 months'!K11+'Second 6 months'!M11+'Second 6 months'!O11</f>
        <v>0</v>
      </c>
      <c r="J11" s="47">
        <f t="shared" si="0"/>
        <v>0</v>
      </c>
      <c r="K11" s="49">
        <f t="shared" si="0"/>
        <v>0</v>
      </c>
      <c r="L11" s="29"/>
      <c r="M11" s="41"/>
      <c r="N11" s="40"/>
      <c r="O11" s="40"/>
      <c r="P11" s="40"/>
      <c r="Q11" s="40"/>
      <c r="R11" s="40"/>
    </row>
    <row r="12" spans="1:18" ht="15" x14ac:dyDescent="0.25">
      <c r="A12" s="116" t="str">
        <f>'First 6 months'!A12</f>
        <v>EXPENDITURE</v>
      </c>
      <c r="B12" s="137"/>
      <c r="C12" s="138"/>
      <c r="D12" s="137"/>
      <c r="E12" s="138"/>
      <c r="F12" s="137"/>
      <c r="G12" s="138"/>
      <c r="H12" s="137"/>
      <c r="I12" s="138"/>
      <c r="J12" s="137"/>
      <c r="K12" s="139"/>
      <c r="L12" s="29"/>
      <c r="M12" s="42"/>
      <c r="N12" s="40"/>
      <c r="O12" s="40"/>
      <c r="P12" s="40"/>
      <c r="Q12" s="40"/>
      <c r="R12" s="40"/>
    </row>
    <row r="13" spans="1:18" ht="15" x14ac:dyDescent="0.25">
      <c r="A13" s="54" t="str">
        <f>'First 6 months'!A13</f>
        <v xml:space="preserve">Staff </v>
      </c>
      <c r="B13" s="12">
        <f>'First 6 months'!B13+'First 6 months'!D13+'First 6 months'!F13+'First 6 months'!H13</f>
        <v>0</v>
      </c>
      <c r="C13" s="2">
        <f>'First 6 months'!C13+'First 6 months'!E13+'First 6 months'!G13+'First 6 months'!I13</f>
        <v>0</v>
      </c>
      <c r="D13" s="12">
        <f>'First 6 months'!J13+'First 6 months'!L13+'First 6 months'!N13</f>
        <v>0</v>
      </c>
      <c r="E13" s="2">
        <f>'First 6 months'!K13+'First 6 months'!M13+'First 6 months'!O13</f>
        <v>0</v>
      </c>
      <c r="F13" s="12">
        <f>'Second 6 months'!D13+'Second 6 months'!F13+'Second 6 months'!H13</f>
        <v>0</v>
      </c>
      <c r="G13" s="2">
        <f>'Second 6 months'!E13+'Second 6 months'!G13+'Second 6 months'!I13</f>
        <v>0</v>
      </c>
      <c r="H13" s="12">
        <f>'Second 6 months'!J13+'Second 6 months'!L13+'Second 6 months'!N13</f>
        <v>0</v>
      </c>
      <c r="I13" s="2">
        <f>'Second 6 months'!K13+'Second 6 months'!M13+'Second 6 months'!O13</f>
        <v>0</v>
      </c>
      <c r="J13" s="12">
        <f>B13+D13+F13+H13</f>
        <v>0</v>
      </c>
      <c r="K13" s="4">
        <f>C13+E13+G13+I13</f>
        <v>0</v>
      </c>
      <c r="L13" s="29"/>
      <c r="M13" s="41"/>
      <c r="N13" s="40"/>
      <c r="O13" s="40"/>
      <c r="P13" s="40"/>
      <c r="Q13" s="40"/>
      <c r="R13" s="40"/>
    </row>
    <row r="14" spans="1:18" ht="15" x14ac:dyDescent="0.25">
      <c r="A14" s="54" t="str">
        <f>'First 6 months'!A14</f>
        <v>Other (please specify)</v>
      </c>
      <c r="B14" s="12">
        <f>'First 6 months'!B14+'First 6 months'!D14+'First 6 months'!F14+'First 6 months'!H14</f>
        <v>0</v>
      </c>
      <c r="C14" s="2">
        <f>'First 6 months'!C14+'First 6 months'!E14+'First 6 months'!G14+'First 6 months'!I14</f>
        <v>0</v>
      </c>
      <c r="D14" s="12">
        <f>'First 6 months'!J14+'First 6 months'!L14+'First 6 months'!N14</f>
        <v>0</v>
      </c>
      <c r="E14" s="2">
        <f>'First 6 months'!K14+'First 6 months'!M14+'First 6 months'!O14</f>
        <v>0</v>
      </c>
      <c r="F14" s="12">
        <f>'Second 6 months'!D14+'Second 6 months'!F14+'Second 6 months'!H14</f>
        <v>0</v>
      </c>
      <c r="G14" s="2">
        <f>'Second 6 months'!E14+'Second 6 months'!G14+'Second 6 months'!I14</f>
        <v>0</v>
      </c>
      <c r="H14" s="12">
        <f>'Second 6 months'!J14+'Second 6 months'!L14+'Second 6 months'!N14</f>
        <v>0</v>
      </c>
      <c r="I14" s="2">
        <f>'Second 6 months'!K14+'Second 6 months'!M14+'Second 6 months'!O14</f>
        <v>0</v>
      </c>
      <c r="J14" s="12">
        <f t="shared" ref="J14:J45" si="1">B14+D14+F14+H14</f>
        <v>0</v>
      </c>
      <c r="K14" s="4">
        <f t="shared" ref="K14:K45" si="2">C14+E14+G14+I14</f>
        <v>0</v>
      </c>
      <c r="L14" s="29"/>
      <c r="M14" s="41"/>
      <c r="N14" s="40"/>
      <c r="O14" s="40"/>
      <c r="P14" s="40"/>
      <c r="Q14" s="40"/>
      <c r="R14" s="40"/>
    </row>
    <row r="15" spans="1:18" ht="15" x14ac:dyDescent="0.25">
      <c r="A15" s="54" t="str">
        <f>'First 6 months'!A15</f>
        <v xml:space="preserve">Bank/relief staff </v>
      </c>
      <c r="B15" s="12">
        <f>'First 6 months'!B15+'First 6 months'!D15+'First 6 months'!F15+'First 6 months'!H15</f>
        <v>0</v>
      </c>
      <c r="C15" s="2">
        <f>'First 6 months'!C15+'First 6 months'!E15+'First 6 months'!G15+'First 6 months'!I15</f>
        <v>0</v>
      </c>
      <c r="D15" s="12">
        <f>'First 6 months'!J15+'First 6 months'!L15+'First 6 months'!N15</f>
        <v>0</v>
      </c>
      <c r="E15" s="2">
        <f>'First 6 months'!K15+'First 6 months'!M15+'First 6 months'!O15</f>
        <v>0</v>
      </c>
      <c r="F15" s="12">
        <f>'Second 6 months'!D15+'Second 6 months'!F15+'Second 6 months'!H15</f>
        <v>0</v>
      </c>
      <c r="G15" s="2">
        <f>'Second 6 months'!E15+'Second 6 months'!G15+'Second 6 months'!I15</f>
        <v>0</v>
      </c>
      <c r="H15" s="12">
        <f>'Second 6 months'!J15+'Second 6 months'!L15+'Second 6 months'!N15</f>
        <v>0</v>
      </c>
      <c r="I15" s="2">
        <f>'Second 6 months'!K15+'Second 6 months'!M15+'Second 6 months'!O15</f>
        <v>0</v>
      </c>
      <c r="J15" s="12">
        <f t="shared" si="1"/>
        <v>0</v>
      </c>
      <c r="K15" s="4">
        <f t="shared" si="2"/>
        <v>0</v>
      </c>
      <c r="L15" s="29"/>
      <c r="M15" s="41"/>
      <c r="N15" s="40"/>
      <c r="O15" s="40"/>
      <c r="P15" s="40"/>
      <c r="Q15" s="40"/>
      <c r="R15" s="40"/>
    </row>
    <row r="16" spans="1:18" ht="15" x14ac:dyDescent="0.25">
      <c r="A16" s="54" t="str">
        <f>'First 6 months'!A16</f>
        <v xml:space="preserve">Pension </v>
      </c>
      <c r="B16" s="12">
        <f>'First 6 months'!B16+'First 6 months'!D16+'First 6 months'!F16+'First 6 months'!H16</f>
        <v>0</v>
      </c>
      <c r="C16" s="2">
        <f>'First 6 months'!C16+'First 6 months'!E16+'First 6 months'!G16+'First 6 months'!I16</f>
        <v>0</v>
      </c>
      <c r="D16" s="12">
        <f>'First 6 months'!J16+'First 6 months'!L16+'First 6 months'!N16</f>
        <v>0</v>
      </c>
      <c r="E16" s="2">
        <f>'First 6 months'!K16+'First 6 months'!M16+'First 6 months'!O16</f>
        <v>0</v>
      </c>
      <c r="F16" s="12">
        <f>'Second 6 months'!D16+'Second 6 months'!F16+'Second 6 months'!H16</f>
        <v>0</v>
      </c>
      <c r="G16" s="2">
        <f>'Second 6 months'!E16+'Second 6 months'!G16+'Second 6 months'!I16</f>
        <v>0</v>
      </c>
      <c r="H16" s="12">
        <f>'Second 6 months'!J16+'Second 6 months'!L16+'Second 6 months'!N16</f>
        <v>0</v>
      </c>
      <c r="I16" s="2">
        <f>'Second 6 months'!K16+'Second 6 months'!M16+'Second 6 months'!O16</f>
        <v>0</v>
      </c>
      <c r="J16" s="12">
        <f t="shared" si="1"/>
        <v>0</v>
      </c>
      <c r="K16" s="4">
        <f t="shared" si="2"/>
        <v>0</v>
      </c>
      <c r="L16" s="29"/>
      <c r="M16" s="41"/>
      <c r="N16" s="40"/>
      <c r="O16" s="40"/>
      <c r="P16" s="40"/>
      <c r="Q16" s="40"/>
      <c r="R16" s="40"/>
    </row>
    <row r="17" spans="1:18" ht="15" x14ac:dyDescent="0.25">
      <c r="A17" s="54" t="str">
        <f>'First 6 months'!A17</f>
        <v>Pemises (rent, rates &amp; utlities)</v>
      </c>
      <c r="B17" s="12">
        <f>'First 6 months'!B17+'First 6 months'!D17+'First 6 months'!F17+'First 6 months'!H17</f>
        <v>0</v>
      </c>
      <c r="C17" s="2">
        <f>'First 6 months'!C17+'First 6 months'!E17+'First 6 months'!G17+'First 6 months'!I17</f>
        <v>0</v>
      </c>
      <c r="D17" s="12">
        <f>'First 6 months'!J17+'First 6 months'!L17+'First 6 months'!N17</f>
        <v>0</v>
      </c>
      <c r="E17" s="2">
        <f>'First 6 months'!K17+'First 6 months'!M17+'First 6 months'!O17</f>
        <v>0</v>
      </c>
      <c r="F17" s="12">
        <f>'Second 6 months'!D17+'Second 6 months'!F17+'Second 6 months'!H17</f>
        <v>0</v>
      </c>
      <c r="G17" s="2">
        <f>'Second 6 months'!E17+'Second 6 months'!G17+'Second 6 months'!I17</f>
        <v>0</v>
      </c>
      <c r="H17" s="12">
        <f>'Second 6 months'!J17+'Second 6 months'!L17+'Second 6 months'!N17</f>
        <v>0</v>
      </c>
      <c r="I17" s="2">
        <f>'Second 6 months'!K17+'Second 6 months'!M17+'Second 6 months'!O17</f>
        <v>0</v>
      </c>
      <c r="J17" s="12">
        <f t="shared" si="1"/>
        <v>0</v>
      </c>
      <c r="K17" s="4">
        <f t="shared" si="2"/>
        <v>0</v>
      </c>
      <c r="L17" s="29"/>
      <c r="M17" s="41"/>
      <c r="N17" s="40"/>
      <c r="O17" s="40"/>
      <c r="P17" s="40"/>
      <c r="Q17" s="40"/>
      <c r="R17" s="40"/>
    </row>
    <row r="18" spans="1:18" ht="15" x14ac:dyDescent="0.25">
      <c r="A18" s="54" t="str">
        <f>'First 6 months'!A18</f>
        <v xml:space="preserve">Telephone &amp; Broadband </v>
      </c>
      <c r="B18" s="12">
        <f>'First 6 months'!B18+'First 6 months'!D18+'First 6 months'!F18+'First 6 months'!H18</f>
        <v>0</v>
      </c>
      <c r="C18" s="2">
        <f>'First 6 months'!C18+'First 6 months'!E18+'First 6 months'!G18+'First 6 months'!I18</f>
        <v>0</v>
      </c>
      <c r="D18" s="12">
        <f>'First 6 months'!J18+'First 6 months'!L18+'First 6 months'!N18</f>
        <v>0</v>
      </c>
      <c r="E18" s="2">
        <f>'First 6 months'!K18+'First 6 months'!M18+'First 6 months'!O18</f>
        <v>0</v>
      </c>
      <c r="F18" s="12">
        <f>'Second 6 months'!D18+'Second 6 months'!F18+'Second 6 months'!H18</f>
        <v>0</v>
      </c>
      <c r="G18" s="2">
        <f>'Second 6 months'!E18+'Second 6 months'!G18+'Second 6 months'!I18</f>
        <v>0</v>
      </c>
      <c r="H18" s="12">
        <f>'Second 6 months'!J18+'Second 6 months'!L18+'Second 6 months'!N18</f>
        <v>0</v>
      </c>
      <c r="I18" s="2">
        <f>'Second 6 months'!K18+'Second 6 months'!M18+'Second 6 months'!O18</f>
        <v>0</v>
      </c>
      <c r="J18" s="12">
        <f t="shared" si="1"/>
        <v>0</v>
      </c>
      <c r="K18" s="4">
        <f t="shared" si="2"/>
        <v>0</v>
      </c>
      <c r="L18" s="29"/>
      <c r="M18" s="41"/>
      <c r="N18" s="40"/>
      <c r="O18" s="40"/>
      <c r="P18" s="40"/>
      <c r="Q18" s="40"/>
      <c r="R18" s="40"/>
    </row>
    <row r="19" spans="1:18" ht="15" x14ac:dyDescent="0.25">
      <c r="A19" s="54" t="str">
        <f>'First 6 months'!A19</f>
        <v xml:space="preserve">Cleaning Contract </v>
      </c>
      <c r="B19" s="12">
        <f>'First 6 months'!B19+'First 6 months'!D19+'First 6 months'!F19+'First 6 months'!H19</f>
        <v>0</v>
      </c>
      <c r="C19" s="2">
        <f>'First 6 months'!C19+'First 6 months'!E19+'First 6 months'!G19+'First 6 months'!I19</f>
        <v>0</v>
      </c>
      <c r="D19" s="12">
        <f>'First 6 months'!J19+'First 6 months'!L19+'First 6 months'!N19</f>
        <v>0</v>
      </c>
      <c r="E19" s="2">
        <f>'First 6 months'!K19+'First 6 months'!M19+'First 6 months'!O19</f>
        <v>0</v>
      </c>
      <c r="F19" s="12">
        <f>'Second 6 months'!D19+'Second 6 months'!F19+'Second 6 months'!H19</f>
        <v>0</v>
      </c>
      <c r="G19" s="2">
        <f>'Second 6 months'!E19+'Second 6 months'!G19+'Second 6 months'!I19</f>
        <v>0</v>
      </c>
      <c r="H19" s="12">
        <f>'Second 6 months'!J19+'Second 6 months'!L19+'Second 6 months'!N19</f>
        <v>0</v>
      </c>
      <c r="I19" s="2">
        <f>'Second 6 months'!K19+'Second 6 months'!M19+'Second 6 months'!O19</f>
        <v>0</v>
      </c>
      <c r="J19" s="12">
        <f t="shared" si="1"/>
        <v>0</v>
      </c>
      <c r="K19" s="4">
        <f t="shared" si="2"/>
        <v>0</v>
      </c>
      <c r="L19" s="29"/>
      <c r="M19" s="41"/>
      <c r="N19" s="40"/>
      <c r="O19" s="40"/>
      <c r="P19" s="40"/>
      <c r="Q19" s="40"/>
      <c r="R19" s="40"/>
    </row>
    <row r="20" spans="1:18" ht="15" x14ac:dyDescent="0.25">
      <c r="A20" s="54" t="str">
        <f>'First 6 months'!A20</f>
        <v xml:space="preserve">Clinical Waste </v>
      </c>
      <c r="B20" s="12">
        <f>'First 6 months'!B20+'First 6 months'!D20+'First 6 months'!F20+'First 6 months'!H20</f>
        <v>0</v>
      </c>
      <c r="C20" s="2">
        <f>'First 6 months'!C20+'First 6 months'!E20+'First 6 months'!G20+'First 6 months'!I20</f>
        <v>0</v>
      </c>
      <c r="D20" s="12">
        <f>'First 6 months'!J20+'First 6 months'!L20+'First 6 months'!N20</f>
        <v>0</v>
      </c>
      <c r="E20" s="2">
        <f>'First 6 months'!K20+'First 6 months'!M20+'First 6 months'!O20</f>
        <v>0</v>
      </c>
      <c r="F20" s="12">
        <f>'Second 6 months'!D20+'Second 6 months'!F20+'Second 6 months'!H20</f>
        <v>0</v>
      </c>
      <c r="G20" s="2">
        <f>'Second 6 months'!E20+'Second 6 months'!G20+'Second 6 months'!I20</f>
        <v>0</v>
      </c>
      <c r="H20" s="12">
        <f>'Second 6 months'!J20+'Second 6 months'!L20+'Second 6 months'!N20</f>
        <v>0</v>
      </c>
      <c r="I20" s="2">
        <f>'Second 6 months'!K20+'Second 6 months'!M20+'Second 6 months'!O20</f>
        <v>0</v>
      </c>
      <c r="J20" s="12">
        <f t="shared" si="1"/>
        <v>0</v>
      </c>
      <c r="K20" s="4">
        <f t="shared" si="2"/>
        <v>0</v>
      </c>
      <c r="L20" s="29"/>
      <c r="M20" s="41"/>
      <c r="N20" s="40"/>
      <c r="O20" s="40"/>
      <c r="P20" s="40"/>
      <c r="Q20" s="40"/>
      <c r="R20" s="40"/>
    </row>
    <row r="21" spans="1:18" ht="15" x14ac:dyDescent="0.25">
      <c r="A21" s="54" t="str">
        <f>'First 6 months'!A21</f>
        <v>Business Waste</v>
      </c>
      <c r="B21" s="12">
        <f>'First 6 months'!B21+'First 6 months'!D21+'First 6 months'!F21+'First 6 months'!H21</f>
        <v>0</v>
      </c>
      <c r="C21" s="2">
        <f>'First 6 months'!C21+'First 6 months'!E21+'First 6 months'!G21+'First 6 months'!I21</f>
        <v>0</v>
      </c>
      <c r="D21" s="12">
        <f>'First 6 months'!J21+'First 6 months'!L21+'First 6 months'!N21</f>
        <v>0</v>
      </c>
      <c r="E21" s="2">
        <f>'First 6 months'!K21+'First 6 months'!M21+'First 6 months'!O21</f>
        <v>0</v>
      </c>
      <c r="F21" s="12">
        <f>'Second 6 months'!D21+'Second 6 months'!F21+'Second 6 months'!H21</f>
        <v>0</v>
      </c>
      <c r="G21" s="2">
        <f>'Second 6 months'!E21+'Second 6 months'!G21+'Second 6 months'!I21</f>
        <v>0</v>
      </c>
      <c r="H21" s="12">
        <f>'Second 6 months'!J21+'Second 6 months'!L21+'Second 6 months'!N21</f>
        <v>0</v>
      </c>
      <c r="I21" s="2">
        <f>'Second 6 months'!K21+'Second 6 months'!M21+'Second 6 months'!O21</f>
        <v>0</v>
      </c>
      <c r="J21" s="12">
        <f t="shared" si="1"/>
        <v>0</v>
      </c>
      <c r="K21" s="4">
        <f t="shared" si="2"/>
        <v>0</v>
      </c>
      <c r="L21" s="29"/>
      <c r="M21" s="41"/>
      <c r="N21" s="40"/>
      <c r="O21" s="40"/>
      <c r="P21" s="40"/>
      <c r="Q21" s="40"/>
      <c r="R21" s="40"/>
    </row>
    <row r="22" spans="1:18" ht="15" x14ac:dyDescent="0.25">
      <c r="A22" s="54" t="str">
        <f>'First 6 months'!A22</f>
        <v xml:space="preserve">Educational Supplies (books,games etc) </v>
      </c>
      <c r="B22" s="12">
        <f>'First 6 months'!B22+'First 6 months'!D22+'First 6 months'!F22+'First 6 months'!H22</f>
        <v>0</v>
      </c>
      <c r="C22" s="2">
        <f>'First 6 months'!C22+'First 6 months'!E22+'First 6 months'!G22+'First 6 months'!I22</f>
        <v>0</v>
      </c>
      <c r="D22" s="12">
        <f>'First 6 months'!J22+'First 6 months'!L22+'First 6 months'!N22</f>
        <v>0</v>
      </c>
      <c r="E22" s="2">
        <f>'First 6 months'!K22+'First 6 months'!M22+'First 6 months'!O22</f>
        <v>0</v>
      </c>
      <c r="F22" s="12">
        <f>'Second 6 months'!D22+'Second 6 months'!F22+'Second 6 months'!H22</f>
        <v>0</v>
      </c>
      <c r="G22" s="2">
        <f>'Second 6 months'!E22+'Second 6 months'!G22+'Second 6 months'!I22</f>
        <v>0</v>
      </c>
      <c r="H22" s="12">
        <f>'Second 6 months'!J22+'Second 6 months'!L22+'Second 6 months'!N22</f>
        <v>0</v>
      </c>
      <c r="I22" s="2">
        <f>'Second 6 months'!K22+'Second 6 months'!M22+'Second 6 months'!O22</f>
        <v>0</v>
      </c>
      <c r="J22" s="12">
        <f t="shared" si="1"/>
        <v>0</v>
      </c>
      <c r="K22" s="4">
        <f t="shared" si="2"/>
        <v>0</v>
      </c>
      <c r="L22" s="29"/>
      <c r="M22" s="41"/>
      <c r="N22" s="40"/>
      <c r="O22" s="40"/>
      <c r="P22" s="40"/>
      <c r="Q22" s="40"/>
      <c r="R22" s="40"/>
    </row>
    <row r="23" spans="1:18" ht="15" x14ac:dyDescent="0.25">
      <c r="A23" s="54" t="str">
        <f>'First 6 months'!A23</f>
        <v xml:space="preserve">Educational Consumables (pens/glue etc) </v>
      </c>
      <c r="B23" s="12">
        <f>'First 6 months'!B23+'First 6 months'!D23+'First 6 months'!F23+'First 6 months'!H23</f>
        <v>0</v>
      </c>
      <c r="C23" s="2">
        <f>'First 6 months'!C23+'First 6 months'!E23+'First 6 months'!G23+'First 6 months'!I23</f>
        <v>0</v>
      </c>
      <c r="D23" s="12">
        <f>'First 6 months'!J23+'First 6 months'!L23+'First 6 months'!N23</f>
        <v>0</v>
      </c>
      <c r="E23" s="2">
        <f>'First 6 months'!K23+'First 6 months'!M23+'First 6 months'!O23</f>
        <v>0</v>
      </c>
      <c r="F23" s="12">
        <f>'Second 6 months'!D23+'Second 6 months'!F23+'Second 6 months'!H23</f>
        <v>0</v>
      </c>
      <c r="G23" s="2">
        <f>'Second 6 months'!E23+'Second 6 months'!G23+'Second 6 months'!I23</f>
        <v>0</v>
      </c>
      <c r="H23" s="12">
        <f>'Second 6 months'!J23+'Second 6 months'!L23+'Second 6 months'!N23</f>
        <v>0</v>
      </c>
      <c r="I23" s="2">
        <f>'Second 6 months'!K23+'Second 6 months'!M23+'Second 6 months'!O23</f>
        <v>0</v>
      </c>
      <c r="J23" s="12">
        <f t="shared" si="1"/>
        <v>0</v>
      </c>
      <c r="K23" s="4">
        <f t="shared" si="2"/>
        <v>0</v>
      </c>
      <c r="L23" s="29"/>
      <c r="M23" s="41"/>
      <c r="N23" s="40"/>
      <c r="O23" s="40"/>
      <c r="P23" s="40"/>
      <c r="Q23" s="40"/>
      <c r="R23" s="40"/>
    </row>
    <row r="24" spans="1:18" ht="15" x14ac:dyDescent="0.25">
      <c r="A24" s="54" t="str">
        <f>'First 6 months'!A24</f>
        <v xml:space="preserve">Equipment Purchase(items over £50) </v>
      </c>
      <c r="B24" s="12">
        <f>'First 6 months'!B24+'First 6 months'!D24+'First 6 months'!F24+'First 6 months'!H24</f>
        <v>0</v>
      </c>
      <c r="C24" s="2">
        <f>'First 6 months'!C24+'First 6 months'!E24+'First 6 months'!G24+'First 6 months'!I24</f>
        <v>0</v>
      </c>
      <c r="D24" s="12">
        <f>'First 6 months'!J24+'First 6 months'!L24+'First 6 months'!N24</f>
        <v>0</v>
      </c>
      <c r="E24" s="2">
        <f>'First 6 months'!K24+'First 6 months'!M24+'First 6 months'!O24</f>
        <v>0</v>
      </c>
      <c r="F24" s="12">
        <f>'Second 6 months'!D24+'Second 6 months'!F24+'Second 6 months'!H24</f>
        <v>0</v>
      </c>
      <c r="G24" s="2">
        <f>'Second 6 months'!E24+'Second 6 months'!G24+'Second 6 months'!I24</f>
        <v>0</v>
      </c>
      <c r="H24" s="12">
        <f>'Second 6 months'!J24+'Second 6 months'!L24+'Second 6 months'!N24</f>
        <v>0</v>
      </c>
      <c r="I24" s="2">
        <f>'Second 6 months'!K24+'Second 6 months'!M24+'Second 6 months'!O24</f>
        <v>0</v>
      </c>
      <c r="J24" s="12">
        <f t="shared" si="1"/>
        <v>0</v>
      </c>
      <c r="K24" s="4">
        <f t="shared" si="2"/>
        <v>0</v>
      </c>
      <c r="L24" s="29"/>
      <c r="M24" s="41"/>
      <c r="N24" s="40"/>
      <c r="O24" s="40"/>
      <c r="P24" s="40"/>
      <c r="Q24" s="40"/>
      <c r="R24" s="40"/>
    </row>
    <row r="25" spans="1:18" ht="15" x14ac:dyDescent="0.25">
      <c r="A25" s="54" t="str">
        <f>'First 6 months'!A25</f>
        <v xml:space="preserve">Consumables (toiletries/nappies etc) </v>
      </c>
      <c r="B25" s="12">
        <f>'First 6 months'!B25+'First 6 months'!D25+'First 6 months'!F25+'First 6 months'!H25</f>
        <v>0</v>
      </c>
      <c r="C25" s="2">
        <f>'First 6 months'!C25+'First 6 months'!E25+'First 6 months'!G25+'First 6 months'!I25</f>
        <v>0</v>
      </c>
      <c r="D25" s="12">
        <f>'First 6 months'!J25+'First 6 months'!L25+'First 6 months'!N25</f>
        <v>0</v>
      </c>
      <c r="E25" s="2">
        <f>'First 6 months'!K25+'First 6 months'!M25+'First 6 months'!O25</f>
        <v>0</v>
      </c>
      <c r="F25" s="12">
        <f>'Second 6 months'!D25+'Second 6 months'!F25+'Second 6 months'!H25</f>
        <v>0</v>
      </c>
      <c r="G25" s="2">
        <f>'Second 6 months'!E25+'Second 6 months'!G25+'Second 6 months'!I25</f>
        <v>0</v>
      </c>
      <c r="H25" s="12">
        <f>'Second 6 months'!J25+'Second 6 months'!L25+'Second 6 months'!N25</f>
        <v>0</v>
      </c>
      <c r="I25" s="2">
        <f>'Second 6 months'!K25+'Second 6 months'!M25+'Second 6 months'!O25</f>
        <v>0</v>
      </c>
      <c r="J25" s="12">
        <f t="shared" si="1"/>
        <v>0</v>
      </c>
      <c r="K25" s="4">
        <f t="shared" si="2"/>
        <v>0</v>
      </c>
      <c r="L25" s="29"/>
      <c r="M25" s="41"/>
      <c r="N25" s="40"/>
      <c r="O25" s="40"/>
      <c r="P25" s="40"/>
      <c r="Q25" s="40"/>
      <c r="R25" s="40"/>
    </row>
    <row r="26" spans="1:18" ht="15" x14ac:dyDescent="0.25">
      <c r="A26" s="54" t="str">
        <f>'First 6 months'!A26</f>
        <v xml:space="preserve">Food (meals and snacks) </v>
      </c>
      <c r="B26" s="12">
        <f>'First 6 months'!B26+'First 6 months'!D26+'First 6 months'!F26+'First 6 months'!H26</f>
        <v>0</v>
      </c>
      <c r="C26" s="2">
        <f>'First 6 months'!C26+'First 6 months'!E26+'First 6 months'!G26+'First 6 months'!I26</f>
        <v>0</v>
      </c>
      <c r="D26" s="12">
        <f>'First 6 months'!J26+'First 6 months'!L26+'First 6 months'!N26</f>
        <v>0</v>
      </c>
      <c r="E26" s="2">
        <f>'First 6 months'!K26+'First 6 months'!M26+'First 6 months'!O26</f>
        <v>0</v>
      </c>
      <c r="F26" s="12">
        <f>'Second 6 months'!D26+'Second 6 months'!F26+'Second 6 months'!H26</f>
        <v>0</v>
      </c>
      <c r="G26" s="2">
        <f>'Second 6 months'!E26+'Second 6 months'!G26+'Second 6 months'!I26</f>
        <v>0</v>
      </c>
      <c r="H26" s="12">
        <f>'Second 6 months'!J26+'Second 6 months'!L26+'Second 6 months'!N26</f>
        <v>0</v>
      </c>
      <c r="I26" s="2">
        <f>'Second 6 months'!K26+'Second 6 months'!M26+'Second 6 months'!O26</f>
        <v>0</v>
      </c>
      <c r="J26" s="12">
        <f t="shared" si="1"/>
        <v>0</v>
      </c>
      <c r="K26" s="4">
        <f t="shared" si="2"/>
        <v>0</v>
      </c>
      <c r="L26" s="29"/>
      <c r="M26" s="41"/>
      <c r="N26" s="40"/>
      <c r="O26" s="40"/>
      <c r="P26" s="40"/>
      <c r="Q26" s="40"/>
      <c r="R26" s="40"/>
    </row>
    <row r="27" spans="1:18" ht="15" x14ac:dyDescent="0.25">
      <c r="A27" s="54" t="str">
        <f>'First 6 months'!A27</f>
        <v>Office Stationery</v>
      </c>
      <c r="B27" s="12">
        <f>'First 6 months'!B27+'First 6 months'!D27+'First 6 months'!F27+'First 6 months'!H27</f>
        <v>0</v>
      </c>
      <c r="C27" s="2">
        <f>'First 6 months'!C27+'First 6 months'!E27+'First 6 months'!G27+'First 6 months'!I27</f>
        <v>0</v>
      </c>
      <c r="D27" s="12">
        <f>'First 6 months'!J27+'First 6 months'!L27+'First 6 months'!N27</f>
        <v>0</v>
      </c>
      <c r="E27" s="2">
        <f>'First 6 months'!K27+'First 6 months'!M27+'First 6 months'!O27</f>
        <v>0</v>
      </c>
      <c r="F27" s="12">
        <f>'Second 6 months'!D27+'Second 6 months'!F27+'Second 6 months'!H27</f>
        <v>0</v>
      </c>
      <c r="G27" s="2">
        <f>'Second 6 months'!E27+'Second 6 months'!G27+'Second 6 months'!I27</f>
        <v>0</v>
      </c>
      <c r="H27" s="12">
        <f>'Second 6 months'!J27+'Second 6 months'!L27+'Second 6 months'!N27</f>
        <v>0</v>
      </c>
      <c r="I27" s="2">
        <f>'Second 6 months'!K27+'Second 6 months'!M27+'Second 6 months'!O27</f>
        <v>0</v>
      </c>
      <c r="J27" s="12">
        <f t="shared" si="1"/>
        <v>0</v>
      </c>
      <c r="K27" s="4">
        <f t="shared" si="2"/>
        <v>0</v>
      </c>
      <c r="L27" s="29"/>
      <c r="M27" s="41"/>
      <c r="N27" s="40"/>
      <c r="O27" s="40"/>
      <c r="P27" s="40"/>
      <c r="Q27" s="40"/>
      <c r="R27" s="40"/>
    </row>
    <row r="28" spans="1:18" ht="15" x14ac:dyDescent="0.25">
      <c r="A28" s="54" t="str">
        <f>'First 6 months'!A28</f>
        <v xml:space="preserve">Mobile Phones </v>
      </c>
      <c r="B28" s="12">
        <f>'First 6 months'!B28+'First 6 months'!D28+'First 6 months'!F28+'First 6 months'!H28</f>
        <v>0</v>
      </c>
      <c r="C28" s="2">
        <f>'First 6 months'!C28+'First 6 months'!E28+'First 6 months'!G28+'First 6 months'!I28</f>
        <v>0</v>
      </c>
      <c r="D28" s="12">
        <f>'First 6 months'!J28+'First 6 months'!L28+'First 6 months'!N28</f>
        <v>0</v>
      </c>
      <c r="E28" s="2">
        <f>'First 6 months'!K28+'First 6 months'!M28+'First 6 months'!O28</f>
        <v>0</v>
      </c>
      <c r="F28" s="12">
        <f>'Second 6 months'!D28+'Second 6 months'!F28+'Second 6 months'!H28</f>
        <v>0</v>
      </c>
      <c r="G28" s="2">
        <f>'Second 6 months'!E28+'Second 6 months'!G28+'Second 6 months'!I28</f>
        <v>0</v>
      </c>
      <c r="H28" s="12">
        <f>'Second 6 months'!J28+'Second 6 months'!L28+'Second 6 months'!N28</f>
        <v>0</v>
      </c>
      <c r="I28" s="2">
        <f>'Second 6 months'!K28+'Second 6 months'!M28+'Second 6 months'!O28</f>
        <v>0</v>
      </c>
      <c r="J28" s="12">
        <f t="shared" si="1"/>
        <v>0</v>
      </c>
      <c r="K28" s="4">
        <f t="shared" si="2"/>
        <v>0</v>
      </c>
      <c r="L28" s="29"/>
      <c r="M28" s="41"/>
      <c r="N28" s="40"/>
      <c r="O28" s="40"/>
      <c r="P28" s="40"/>
      <c r="Q28" s="40"/>
      <c r="R28" s="40"/>
    </row>
    <row r="29" spans="1:18" ht="15" x14ac:dyDescent="0.25">
      <c r="A29" s="54" t="str">
        <f>'First 6 months'!A29</f>
        <v>Postage</v>
      </c>
      <c r="B29" s="12">
        <f>'First 6 months'!B29+'First 6 months'!D29+'First 6 months'!F29+'First 6 months'!H29</f>
        <v>0</v>
      </c>
      <c r="C29" s="2">
        <f>'First 6 months'!C29+'First 6 months'!E29+'First 6 months'!G29+'First 6 months'!I29</f>
        <v>0</v>
      </c>
      <c r="D29" s="12">
        <f>'First 6 months'!J29+'First 6 months'!L29+'First 6 months'!N29</f>
        <v>0</v>
      </c>
      <c r="E29" s="2">
        <f>'First 6 months'!K29+'First 6 months'!M29+'First 6 months'!O29</f>
        <v>0</v>
      </c>
      <c r="F29" s="12">
        <f>'Second 6 months'!D29+'Second 6 months'!F29+'Second 6 months'!H29</f>
        <v>0</v>
      </c>
      <c r="G29" s="2">
        <f>'Second 6 months'!E29+'Second 6 months'!G29+'Second 6 months'!I29</f>
        <v>0</v>
      </c>
      <c r="H29" s="12">
        <f>'Second 6 months'!J29+'Second 6 months'!L29+'Second 6 months'!N29</f>
        <v>0</v>
      </c>
      <c r="I29" s="2">
        <f>'Second 6 months'!K29+'Second 6 months'!M29+'Second 6 months'!O29</f>
        <v>0</v>
      </c>
      <c r="J29" s="12">
        <f t="shared" si="1"/>
        <v>0</v>
      </c>
      <c r="K29" s="4">
        <f t="shared" si="2"/>
        <v>0</v>
      </c>
      <c r="L29" s="29"/>
      <c r="M29" s="41"/>
      <c r="N29" s="40"/>
      <c r="O29" s="40"/>
      <c r="P29" s="40"/>
      <c r="Q29" s="40"/>
      <c r="R29" s="40"/>
    </row>
    <row r="30" spans="1:18" ht="15" x14ac:dyDescent="0.25">
      <c r="A30" s="54" t="str">
        <f>'First 6 months'!A30</f>
        <v xml:space="preserve">Marketing &amp; Promotion </v>
      </c>
      <c r="B30" s="12">
        <f>'First 6 months'!B30+'First 6 months'!D30+'First 6 months'!F30+'First 6 months'!H30</f>
        <v>0</v>
      </c>
      <c r="C30" s="2">
        <f>'First 6 months'!C30+'First 6 months'!E30+'First 6 months'!G30+'First 6 months'!I30</f>
        <v>0</v>
      </c>
      <c r="D30" s="12">
        <f>'First 6 months'!J30+'First 6 months'!L30+'First 6 months'!N30</f>
        <v>0</v>
      </c>
      <c r="E30" s="2">
        <f>'First 6 months'!K30+'First 6 months'!M30+'First 6 months'!O30</f>
        <v>0</v>
      </c>
      <c r="F30" s="12">
        <f>'Second 6 months'!D30+'Second 6 months'!F30+'Second 6 months'!H30</f>
        <v>0</v>
      </c>
      <c r="G30" s="2">
        <f>'Second 6 months'!E30+'Second 6 months'!G30+'Second 6 months'!I30</f>
        <v>0</v>
      </c>
      <c r="H30" s="12">
        <f>'Second 6 months'!J30+'Second 6 months'!L30+'Second 6 months'!N30</f>
        <v>0</v>
      </c>
      <c r="I30" s="2">
        <f>'Second 6 months'!K30+'Second 6 months'!M30+'Second 6 months'!O30</f>
        <v>0</v>
      </c>
      <c r="J30" s="12">
        <f t="shared" si="1"/>
        <v>0</v>
      </c>
      <c r="K30" s="4">
        <f t="shared" si="2"/>
        <v>0</v>
      </c>
      <c r="L30" s="29"/>
      <c r="M30" s="41"/>
      <c r="N30" s="40"/>
      <c r="O30" s="40"/>
      <c r="P30" s="40"/>
      <c r="Q30" s="40"/>
      <c r="R30" s="40"/>
    </row>
    <row r="31" spans="1:18" ht="15" x14ac:dyDescent="0.25">
      <c r="A31" s="54" t="str">
        <f>'First 6 months'!A31</f>
        <v xml:space="preserve">Uniforms </v>
      </c>
      <c r="B31" s="12">
        <f>'First 6 months'!B31+'First 6 months'!D31+'First 6 months'!F31+'First 6 months'!H31</f>
        <v>0</v>
      </c>
      <c r="C31" s="2">
        <f>'First 6 months'!C31+'First 6 months'!E31+'First 6 months'!G31+'First 6 months'!I31</f>
        <v>0</v>
      </c>
      <c r="D31" s="12">
        <f>'First 6 months'!J31+'First 6 months'!L31+'First 6 months'!N31</f>
        <v>0</v>
      </c>
      <c r="E31" s="2">
        <f>'First 6 months'!K31+'First 6 months'!M31+'First 6 months'!O31</f>
        <v>0</v>
      </c>
      <c r="F31" s="12">
        <f>'Second 6 months'!D31+'Second 6 months'!F31+'Second 6 months'!H31</f>
        <v>0</v>
      </c>
      <c r="G31" s="2">
        <f>'Second 6 months'!E31+'Second 6 months'!G31+'Second 6 months'!I31</f>
        <v>0</v>
      </c>
      <c r="H31" s="12">
        <f>'Second 6 months'!J31+'Second 6 months'!L31+'Second 6 months'!N31</f>
        <v>0</v>
      </c>
      <c r="I31" s="2">
        <f>'Second 6 months'!K31+'Second 6 months'!M31+'Second 6 months'!O31</f>
        <v>0</v>
      </c>
      <c r="J31" s="12">
        <f t="shared" si="1"/>
        <v>0</v>
      </c>
      <c r="K31" s="4">
        <f t="shared" si="2"/>
        <v>0</v>
      </c>
      <c r="L31" s="29"/>
      <c r="M31" s="41"/>
      <c r="N31" s="40"/>
      <c r="O31" s="40"/>
      <c r="P31" s="40"/>
      <c r="Q31" s="40"/>
      <c r="R31" s="40"/>
    </row>
    <row r="32" spans="1:18" ht="15" x14ac:dyDescent="0.25">
      <c r="A32" s="54" t="str">
        <f>'First 6 months'!A32</f>
        <v xml:space="preserve">Accountants &amp; Professional Fees </v>
      </c>
      <c r="B32" s="12">
        <f>'First 6 months'!B32+'First 6 months'!D32+'First 6 months'!F32+'First 6 months'!H32</f>
        <v>0</v>
      </c>
      <c r="C32" s="2">
        <f>'First 6 months'!C32+'First 6 months'!E32+'First 6 months'!G32+'First 6 months'!I32</f>
        <v>0</v>
      </c>
      <c r="D32" s="12">
        <f>'First 6 months'!J32+'First 6 months'!L32+'First 6 months'!N32</f>
        <v>0</v>
      </c>
      <c r="E32" s="2">
        <f>'First 6 months'!K32+'First 6 months'!M32+'First 6 months'!O32</f>
        <v>0</v>
      </c>
      <c r="F32" s="12">
        <f>'Second 6 months'!D32+'Second 6 months'!F32+'Second 6 months'!H32</f>
        <v>0</v>
      </c>
      <c r="G32" s="2">
        <f>'Second 6 months'!E32+'Second 6 months'!G32+'Second 6 months'!I32</f>
        <v>0</v>
      </c>
      <c r="H32" s="12">
        <f>'Second 6 months'!J32+'Second 6 months'!L32+'Second 6 months'!N32</f>
        <v>0</v>
      </c>
      <c r="I32" s="2">
        <f>'Second 6 months'!K32+'Second 6 months'!M32+'Second 6 months'!O32</f>
        <v>0</v>
      </c>
      <c r="J32" s="12">
        <f t="shared" si="1"/>
        <v>0</v>
      </c>
      <c r="K32" s="4">
        <f t="shared" si="2"/>
        <v>0</v>
      </c>
      <c r="L32" s="29"/>
      <c r="M32" s="41"/>
      <c r="N32" s="40"/>
      <c r="O32" s="40"/>
      <c r="P32" s="40"/>
      <c r="Q32" s="40"/>
      <c r="R32" s="40"/>
    </row>
    <row r="33" spans="1:18" ht="15" x14ac:dyDescent="0.25">
      <c r="A33" s="54" t="str">
        <f>'First 6 months'!A33</f>
        <v xml:space="preserve">Bank Services (inc card machine) </v>
      </c>
      <c r="B33" s="12">
        <f>'First 6 months'!B33+'First 6 months'!D33+'First 6 months'!F33+'First 6 months'!H33</f>
        <v>0</v>
      </c>
      <c r="C33" s="2">
        <f>'First 6 months'!C33+'First 6 months'!E33+'First 6 months'!G33+'First 6 months'!I33</f>
        <v>0</v>
      </c>
      <c r="D33" s="119">
        <f>'First 6 months'!J33+'First 6 months'!L33+'First 6 months'!N33</f>
        <v>0</v>
      </c>
      <c r="E33" s="118">
        <f>'First 6 months'!K33+'First 6 months'!M33+'First 6 months'!O33</f>
        <v>0</v>
      </c>
      <c r="F33" s="119">
        <f>'Second 6 months'!D33+'Second 6 months'!F33+'Second 6 months'!H33</f>
        <v>0</v>
      </c>
      <c r="G33" s="118">
        <f>'Second 6 months'!E33+'Second 6 months'!G33+'Second 6 months'!I33</f>
        <v>0</v>
      </c>
      <c r="H33" s="119">
        <f>'Second 6 months'!J33+'Second 6 months'!L33+'Second 6 months'!N33</f>
        <v>0</v>
      </c>
      <c r="I33" s="118">
        <f>'Second 6 months'!K33+'Second 6 months'!M33+'Second 6 months'!O33</f>
        <v>0</v>
      </c>
      <c r="J33" s="12">
        <f t="shared" si="1"/>
        <v>0</v>
      </c>
      <c r="K33" s="4">
        <f t="shared" si="2"/>
        <v>0</v>
      </c>
      <c r="L33" s="29"/>
      <c r="M33" s="41"/>
      <c r="N33" s="40"/>
      <c r="O33" s="40"/>
      <c r="P33" s="40"/>
      <c r="Q33" s="40"/>
      <c r="R33" s="40"/>
    </row>
    <row r="34" spans="1:18" ht="15" x14ac:dyDescent="0.25">
      <c r="A34" s="54" t="str">
        <f>'First 6 months'!A34</f>
        <v>Bank Repayments</v>
      </c>
      <c r="B34" s="12">
        <f>'First 6 months'!D34+'First 6 months'!F34+'First 6 months'!H34</f>
        <v>0</v>
      </c>
      <c r="C34" s="2">
        <f>'First 6 months'!E34+'First 6 months'!G34+'First 6 months'!I34</f>
        <v>0</v>
      </c>
      <c r="D34" s="12">
        <f>'First 6 months'!F34+'First 6 months'!H34+'First 6 months'!J34</f>
        <v>0</v>
      </c>
      <c r="E34" s="2">
        <f>'First 6 months'!G34+'First 6 months'!I34+'First 6 months'!K34</f>
        <v>0</v>
      </c>
      <c r="F34" s="12">
        <f>'Second 6 months'!D34+'Second 6 months'!F34+'Second 6 months'!H34</f>
        <v>0</v>
      </c>
      <c r="G34" s="2">
        <f>'Second 6 months'!E34+'Second 6 months'!G34+'Second 6 months'!I34</f>
        <v>0</v>
      </c>
      <c r="H34" s="12">
        <f>'Second 6 months'!F34+'Second 6 months'!H34+'Second 6 months'!J34</f>
        <v>0</v>
      </c>
      <c r="I34" s="2">
        <f>'Second 6 months'!G34+'Second 6 months'!I34+'Second 6 months'!K34</f>
        <v>0</v>
      </c>
      <c r="J34" s="12">
        <f t="shared" si="1"/>
        <v>0</v>
      </c>
      <c r="K34" s="4">
        <f t="shared" si="2"/>
        <v>0</v>
      </c>
      <c r="L34" s="29"/>
      <c r="M34" s="41"/>
      <c r="N34" s="40"/>
      <c r="O34" s="40"/>
      <c r="P34" s="40"/>
      <c r="Q34" s="40"/>
      <c r="R34" s="40"/>
    </row>
    <row r="35" spans="1:18" ht="15" x14ac:dyDescent="0.25">
      <c r="A35" s="54" t="str">
        <f>'First 6 months'!A35</f>
        <v>Recruitment</v>
      </c>
      <c r="B35" s="12">
        <f>'First 6 months'!B35+'First 6 months'!D35+'First 6 months'!F35+'First 6 months'!H35</f>
        <v>0</v>
      </c>
      <c r="C35" s="2">
        <f>'First 6 months'!C35+'First 6 months'!E35+'First 6 months'!G35+'First 6 months'!I35</f>
        <v>0</v>
      </c>
      <c r="D35" s="12">
        <f>'First 6 months'!J35+'First 6 months'!L35+'First 6 months'!N35</f>
        <v>0</v>
      </c>
      <c r="E35" s="2">
        <f>'First 6 months'!K35+'First 6 months'!M35+'First 6 months'!O35</f>
        <v>0</v>
      </c>
      <c r="F35" s="12">
        <f>'Second 6 months'!D35+'Second 6 months'!F35+'Second 6 months'!H35</f>
        <v>0</v>
      </c>
      <c r="G35" s="2">
        <f>'Second 6 months'!E35+'Second 6 months'!G35+'Second 6 months'!I35</f>
        <v>0</v>
      </c>
      <c r="H35" s="12">
        <f>'Second 6 months'!J35+'Second 6 months'!L35+'Second 6 months'!N35</f>
        <v>0</v>
      </c>
      <c r="I35" s="2">
        <f>'Second 6 months'!K35+'Second 6 months'!M35+'Second 6 months'!O35</f>
        <v>0</v>
      </c>
      <c r="J35" s="12">
        <f t="shared" si="1"/>
        <v>0</v>
      </c>
      <c r="K35" s="4">
        <f t="shared" si="2"/>
        <v>0</v>
      </c>
      <c r="L35" s="29"/>
      <c r="M35" s="41"/>
      <c r="N35" s="40"/>
      <c r="O35" s="40"/>
      <c r="P35" s="40"/>
      <c r="Q35" s="40"/>
      <c r="R35" s="40"/>
    </row>
    <row r="36" spans="1:18" ht="15" x14ac:dyDescent="0.25">
      <c r="A36" s="54" t="str">
        <f>'First 6 months'!A36</f>
        <v xml:space="preserve">IT Software (inc support costs) </v>
      </c>
      <c r="B36" s="12">
        <f>'First 6 months'!B36+'First 6 months'!D36+'First 6 months'!F36+'First 6 months'!H36</f>
        <v>0</v>
      </c>
      <c r="C36" s="2">
        <f>'First 6 months'!C36+'First 6 months'!E36+'First 6 months'!G36+'First 6 months'!I36</f>
        <v>0</v>
      </c>
      <c r="D36" s="12">
        <f>'First 6 months'!J36+'First 6 months'!L36+'First 6 months'!N36</f>
        <v>0</v>
      </c>
      <c r="E36" s="2">
        <f>'First 6 months'!K36+'First 6 months'!M36+'First 6 months'!O36</f>
        <v>0</v>
      </c>
      <c r="F36" s="12">
        <f>'Second 6 months'!D36+'Second 6 months'!F36+'Second 6 months'!H36</f>
        <v>0</v>
      </c>
      <c r="G36" s="2">
        <f>'Second 6 months'!E36+'Second 6 months'!G36+'Second 6 months'!I36</f>
        <v>0</v>
      </c>
      <c r="H36" s="12">
        <f>'Second 6 months'!J36+'Second 6 months'!L36+'Second 6 months'!N36</f>
        <v>0</v>
      </c>
      <c r="I36" s="2">
        <f>'Second 6 months'!K36+'Second 6 months'!M36+'Second 6 months'!O36</f>
        <v>0</v>
      </c>
      <c r="J36" s="12">
        <f t="shared" si="1"/>
        <v>0</v>
      </c>
      <c r="K36" s="4">
        <f t="shared" si="2"/>
        <v>0</v>
      </c>
      <c r="L36" s="29"/>
      <c r="M36" s="41"/>
      <c r="N36" s="40"/>
      <c r="O36" s="40"/>
      <c r="P36" s="40"/>
      <c r="Q36" s="40"/>
      <c r="R36" s="40"/>
    </row>
    <row r="37" spans="1:18" ht="15" x14ac:dyDescent="0.25">
      <c r="A37" s="54" t="str">
        <f>'First 6 months'!A37</f>
        <v xml:space="preserve">Staff Training </v>
      </c>
      <c r="B37" s="12">
        <f>'First 6 months'!B37+'First 6 months'!D37+'First 6 months'!F37+'First 6 months'!H37</f>
        <v>0</v>
      </c>
      <c r="C37" s="2">
        <f>'First 6 months'!C37+'First 6 months'!E37+'First 6 months'!G37+'First 6 months'!I37</f>
        <v>0</v>
      </c>
      <c r="D37" s="12">
        <f>'First 6 months'!J37+'First 6 months'!L37+'First 6 months'!N37</f>
        <v>0</v>
      </c>
      <c r="E37" s="2">
        <f>'First 6 months'!K37+'First 6 months'!M37+'First 6 months'!O37</f>
        <v>0</v>
      </c>
      <c r="F37" s="12">
        <f>'Second 6 months'!D37+'Second 6 months'!F37+'Second 6 months'!H37</f>
        <v>0</v>
      </c>
      <c r="G37" s="2">
        <f>'Second 6 months'!E37+'Second 6 months'!G37+'Second 6 months'!I37</f>
        <v>0</v>
      </c>
      <c r="H37" s="12">
        <f>'Second 6 months'!J37+'Second 6 months'!L37+'Second 6 months'!N37</f>
        <v>0</v>
      </c>
      <c r="I37" s="2">
        <f>'Second 6 months'!K37+'Second 6 months'!M37+'Second 6 months'!O37</f>
        <v>0</v>
      </c>
      <c r="J37" s="12">
        <f t="shared" si="1"/>
        <v>0</v>
      </c>
      <c r="K37" s="4">
        <f t="shared" si="2"/>
        <v>0</v>
      </c>
      <c r="L37" s="29"/>
      <c r="M37" s="41"/>
      <c r="N37" s="40"/>
      <c r="O37" s="40"/>
      <c r="P37" s="40"/>
      <c r="Q37" s="40"/>
      <c r="R37" s="40"/>
    </row>
    <row r="38" spans="1:18" ht="15" x14ac:dyDescent="0.25">
      <c r="A38" s="54" t="str">
        <f>'First 6 months'!A38</f>
        <v xml:space="preserve">Events (fundraising/parties/xmas etc) </v>
      </c>
      <c r="B38" s="12">
        <f>'First 6 months'!B38+'First 6 months'!D38+'First 6 months'!F38+'First 6 months'!H38</f>
        <v>0</v>
      </c>
      <c r="C38" s="2">
        <f>'First 6 months'!C38+'First 6 months'!E38+'First 6 months'!G38+'First 6 months'!I38</f>
        <v>0</v>
      </c>
      <c r="D38" s="12">
        <f>'First 6 months'!J38+'First 6 months'!L38+'First 6 months'!N38</f>
        <v>0</v>
      </c>
      <c r="E38" s="2">
        <f>'First 6 months'!K38+'First 6 months'!M38+'First 6 months'!O38</f>
        <v>0</v>
      </c>
      <c r="F38" s="12">
        <f>'Second 6 months'!D38+'Second 6 months'!F38+'Second 6 months'!H38</f>
        <v>0</v>
      </c>
      <c r="G38" s="2">
        <f>'Second 6 months'!E38+'Second 6 months'!G38+'Second 6 months'!I38</f>
        <v>0</v>
      </c>
      <c r="H38" s="12">
        <f>'Second 6 months'!J38+'Second 6 months'!L38+'Second 6 months'!N38</f>
        <v>0</v>
      </c>
      <c r="I38" s="2">
        <f>'Second 6 months'!K38+'Second 6 months'!M38+'Second 6 months'!O38</f>
        <v>0</v>
      </c>
      <c r="J38" s="12">
        <f t="shared" si="1"/>
        <v>0</v>
      </c>
      <c r="K38" s="4">
        <f t="shared" si="2"/>
        <v>0</v>
      </c>
      <c r="L38" s="29"/>
      <c r="M38" s="41"/>
      <c r="N38" s="40"/>
      <c r="O38" s="40"/>
      <c r="P38" s="40"/>
      <c r="Q38" s="40"/>
      <c r="R38" s="40"/>
    </row>
    <row r="39" spans="1:18" ht="15" x14ac:dyDescent="0.25">
      <c r="A39" s="54" t="str">
        <f>'First 6 months'!A39</f>
        <v>Contingency</v>
      </c>
      <c r="B39" s="12">
        <f>'First 6 months'!B39+'First 6 months'!D39+'First 6 months'!F39+'First 6 months'!H39</f>
        <v>0</v>
      </c>
      <c r="C39" s="2">
        <f>'First 6 months'!C39+'First 6 months'!E39+'First 6 months'!G39+'First 6 months'!I39</f>
        <v>0</v>
      </c>
      <c r="D39" s="12">
        <f>'First 6 months'!J39+'First 6 months'!L39+'First 6 months'!N39</f>
        <v>0</v>
      </c>
      <c r="E39" s="2">
        <f>'First 6 months'!K39+'First 6 months'!M39+'First 6 months'!O39</f>
        <v>0</v>
      </c>
      <c r="F39" s="12">
        <f>'Second 6 months'!D39+'Second 6 months'!F39+'Second 6 months'!H39</f>
        <v>0</v>
      </c>
      <c r="G39" s="2">
        <f>'Second 6 months'!E39+'Second 6 months'!G39+'Second 6 months'!I39</f>
        <v>0</v>
      </c>
      <c r="H39" s="12">
        <f>'Second 6 months'!J39+'Second 6 months'!L39+'Second 6 months'!N39</f>
        <v>0</v>
      </c>
      <c r="I39" s="2">
        <f>'Second 6 months'!K39+'Second 6 months'!M39+'Second 6 months'!O39</f>
        <v>0</v>
      </c>
      <c r="J39" s="12">
        <f t="shared" si="1"/>
        <v>0</v>
      </c>
      <c r="K39" s="4">
        <f t="shared" si="2"/>
        <v>0</v>
      </c>
      <c r="L39" s="29"/>
      <c r="M39" s="41"/>
      <c r="N39" s="40"/>
      <c r="O39" s="40"/>
      <c r="P39" s="40"/>
      <c r="Q39" s="40"/>
      <c r="R39" s="40"/>
    </row>
    <row r="40" spans="1:18" ht="15" x14ac:dyDescent="0.25">
      <c r="A40" s="54" t="str">
        <f>'First 6 months'!A40</f>
        <v xml:space="preserve">Insurances </v>
      </c>
      <c r="B40" s="12">
        <f>'First 6 months'!B40+'First 6 months'!D40+'First 6 months'!F40+'First 6 months'!H40</f>
        <v>0</v>
      </c>
      <c r="C40" s="2">
        <f>'First 6 months'!C40+'First 6 months'!E40+'First 6 months'!G40+'First 6 months'!I40</f>
        <v>0</v>
      </c>
      <c r="D40" s="12">
        <f>'First 6 months'!J40+'First 6 months'!L40+'First 6 months'!N40</f>
        <v>0</v>
      </c>
      <c r="E40" s="2">
        <f>'First 6 months'!K40+'First 6 months'!M40+'First 6 months'!O40</f>
        <v>0</v>
      </c>
      <c r="F40" s="12">
        <f>'Second 6 months'!D40+'Second 6 months'!F40+'Second 6 months'!H40</f>
        <v>0</v>
      </c>
      <c r="G40" s="2">
        <f>'Second 6 months'!E40+'Second 6 months'!G40+'Second 6 months'!I40</f>
        <v>0</v>
      </c>
      <c r="H40" s="12">
        <f>'Second 6 months'!J40+'Second 6 months'!L40+'Second 6 months'!N40</f>
        <v>0</v>
      </c>
      <c r="I40" s="2">
        <f>'Second 6 months'!K40+'Second 6 months'!M40+'Second 6 months'!O40</f>
        <v>0</v>
      </c>
      <c r="J40" s="12">
        <f t="shared" si="1"/>
        <v>0</v>
      </c>
      <c r="K40" s="4">
        <f t="shared" si="2"/>
        <v>0</v>
      </c>
      <c r="L40" s="29"/>
      <c r="M40" s="41"/>
      <c r="N40" s="40"/>
      <c r="O40" s="40"/>
      <c r="P40" s="40"/>
      <c r="Q40" s="40"/>
      <c r="R40" s="40"/>
    </row>
    <row r="41" spans="1:18" ht="15" x14ac:dyDescent="0.25">
      <c r="A41" s="54" t="str">
        <f>'First 6 months'!A41</f>
        <v>Travel/transport</v>
      </c>
      <c r="B41" s="12">
        <f>'First 6 months'!B41+'First 6 months'!D41+'First 6 months'!F41+'First 6 months'!H41</f>
        <v>0</v>
      </c>
      <c r="C41" s="2">
        <f>'First 6 months'!C41+'First 6 months'!E41+'First 6 months'!G41+'First 6 months'!I41</f>
        <v>0</v>
      </c>
      <c r="D41" s="12">
        <f>'First 6 months'!J41+'First 6 months'!L41+'First 6 months'!N41</f>
        <v>0</v>
      </c>
      <c r="E41" s="2">
        <f>'First 6 months'!K41+'First 6 months'!M41+'First 6 months'!O41</f>
        <v>0</v>
      </c>
      <c r="F41" s="12">
        <f>'Second 6 months'!D41+'Second 6 months'!F41+'Second 6 months'!H41</f>
        <v>0</v>
      </c>
      <c r="G41" s="2">
        <f>'Second 6 months'!E41+'Second 6 months'!G41+'Second 6 months'!I41</f>
        <v>0</v>
      </c>
      <c r="H41" s="12">
        <f>'Second 6 months'!J41+'Second 6 months'!L41+'Second 6 months'!N41</f>
        <v>0</v>
      </c>
      <c r="I41" s="2">
        <f>'Second 6 months'!K41+'Second 6 months'!M41+'Second 6 months'!O41</f>
        <v>0</v>
      </c>
      <c r="J41" s="12">
        <f t="shared" si="1"/>
        <v>0</v>
      </c>
      <c r="K41" s="4">
        <f t="shared" si="2"/>
        <v>0</v>
      </c>
      <c r="L41" s="29"/>
      <c r="M41" s="41"/>
      <c r="N41" s="40"/>
      <c r="O41" s="40"/>
      <c r="P41" s="40"/>
      <c r="Q41" s="40"/>
      <c r="R41" s="40"/>
    </row>
    <row r="42" spans="1:18" ht="15" x14ac:dyDescent="0.25">
      <c r="A42" s="54" t="str">
        <f>'First 6 months'!A42</f>
        <v>Ofsted Registration</v>
      </c>
      <c r="B42" s="12">
        <f>'First 6 months'!B42+'First 6 months'!D42+'First 6 months'!F42+'First 6 months'!H42</f>
        <v>0</v>
      </c>
      <c r="C42" s="2">
        <f>'First 6 months'!C42+'First 6 months'!E42+'First 6 months'!G42+'First 6 months'!I42</f>
        <v>0</v>
      </c>
      <c r="D42" s="12">
        <f>'First 6 months'!J42+'First 6 months'!L42+'First 6 months'!N42</f>
        <v>0</v>
      </c>
      <c r="E42" s="2">
        <f>'First 6 months'!K42+'First 6 months'!M42+'First 6 months'!O42</f>
        <v>0</v>
      </c>
      <c r="F42" s="12">
        <f>'Second 6 months'!D42+'Second 6 months'!F42+'Second 6 months'!H42</f>
        <v>0</v>
      </c>
      <c r="G42" s="2">
        <f>'Second 6 months'!E42+'Second 6 months'!G42+'Second 6 months'!I42</f>
        <v>0</v>
      </c>
      <c r="H42" s="12">
        <f>'Second 6 months'!J42+'Second 6 months'!L42+'Second 6 months'!N42</f>
        <v>0</v>
      </c>
      <c r="I42" s="2">
        <f>'Second 6 months'!K42+'Second 6 months'!M42+'Second 6 months'!O42</f>
        <v>0</v>
      </c>
      <c r="J42" s="12">
        <f t="shared" si="1"/>
        <v>0</v>
      </c>
      <c r="K42" s="4">
        <f t="shared" si="2"/>
        <v>0</v>
      </c>
      <c r="L42" s="29"/>
      <c r="M42" s="41"/>
      <c r="N42" s="40"/>
      <c r="O42" s="40"/>
      <c r="P42" s="40"/>
      <c r="Q42" s="40"/>
      <c r="R42" s="40"/>
    </row>
    <row r="43" spans="1:18" ht="15" x14ac:dyDescent="0.25">
      <c r="A43" s="54" t="str">
        <f>'First 6 months'!A43</f>
        <v>Other (please specify)</v>
      </c>
      <c r="B43" s="12">
        <f>'First 6 months'!B43+'First 6 months'!D43+'First 6 months'!F43+'First 6 months'!H43</f>
        <v>0</v>
      </c>
      <c r="C43" s="2">
        <f>'First 6 months'!C43+'First 6 months'!E43+'First 6 months'!G43+'First 6 months'!I43</f>
        <v>0</v>
      </c>
      <c r="D43" s="12">
        <f>'First 6 months'!J43+'First 6 months'!L43+'First 6 months'!N43</f>
        <v>0</v>
      </c>
      <c r="E43" s="2">
        <f>'First 6 months'!K43+'First 6 months'!M43+'First 6 months'!O43</f>
        <v>0</v>
      </c>
      <c r="F43" s="12">
        <f>'Second 6 months'!D43+'Second 6 months'!F43+'Second 6 months'!H43</f>
        <v>0</v>
      </c>
      <c r="G43" s="2">
        <f>'Second 6 months'!E43+'Second 6 months'!G43+'Second 6 months'!I43</f>
        <v>0</v>
      </c>
      <c r="H43" s="12">
        <f>'Second 6 months'!J43+'Second 6 months'!L43+'Second 6 months'!N43</f>
        <v>0</v>
      </c>
      <c r="I43" s="2">
        <f>'Second 6 months'!K43+'Second 6 months'!M43+'Second 6 months'!O43</f>
        <v>0</v>
      </c>
      <c r="J43" s="12">
        <f t="shared" si="1"/>
        <v>0</v>
      </c>
      <c r="K43" s="4">
        <f t="shared" si="2"/>
        <v>0</v>
      </c>
      <c r="L43" s="29"/>
      <c r="M43" s="41"/>
      <c r="N43" s="40"/>
      <c r="O43" s="40"/>
      <c r="P43" s="40"/>
      <c r="Q43" s="40"/>
      <c r="R43" s="40"/>
    </row>
    <row r="44" spans="1:18" ht="15" x14ac:dyDescent="0.25">
      <c r="A44" s="54" t="str">
        <f>'First 6 months'!A44</f>
        <v>Other (please specify)</v>
      </c>
      <c r="B44" s="12">
        <f>'First 6 months'!B44+'First 6 months'!D44+'First 6 months'!F44+'First 6 months'!H44</f>
        <v>0</v>
      </c>
      <c r="C44" s="2">
        <f>'First 6 months'!C44+'First 6 months'!E44+'First 6 months'!G44+'First 6 months'!I44</f>
        <v>0</v>
      </c>
      <c r="D44" s="12">
        <f>'First 6 months'!J44+'First 6 months'!L44+'First 6 months'!N44</f>
        <v>0</v>
      </c>
      <c r="E44" s="2">
        <f>'First 6 months'!K44+'First 6 months'!M44+'First 6 months'!O44</f>
        <v>0</v>
      </c>
      <c r="F44" s="12">
        <f>'Second 6 months'!D44+'Second 6 months'!F44+'Second 6 months'!H44</f>
        <v>0</v>
      </c>
      <c r="G44" s="2">
        <f>'Second 6 months'!E44+'Second 6 months'!G44+'Second 6 months'!I44</f>
        <v>0</v>
      </c>
      <c r="H44" s="12">
        <f>'Second 6 months'!J44+'Second 6 months'!L44+'Second 6 months'!N44</f>
        <v>0</v>
      </c>
      <c r="I44" s="2">
        <f>'Second 6 months'!K44+'Second 6 months'!M44+'Second 6 months'!O44</f>
        <v>0</v>
      </c>
      <c r="J44" s="12">
        <f t="shared" si="1"/>
        <v>0</v>
      </c>
      <c r="K44" s="4">
        <f t="shared" si="2"/>
        <v>0</v>
      </c>
      <c r="L44" s="29"/>
      <c r="M44" s="41"/>
      <c r="N44" s="40"/>
      <c r="O44" s="40"/>
      <c r="P44" s="40"/>
      <c r="Q44" s="40"/>
      <c r="R44" s="40"/>
    </row>
    <row r="45" spans="1:18" ht="15" x14ac:dyDescent="0.25">
      <c r="A45" s="54" t="str">
        <f>'First 6 months'!A45</f>
        <v>Other (please specify)</v>
      </c>
      <c r="B45" s="12">
        <f>'First 6 months'!B45+'First 6 months'!D45+'First 6 months'!F45+'First 6 months'!H45</f>
        <v>0</v>
      </c>
      <c r="C45" s="2">
        <f>'First 6 months'!C45+'First 6 months'!E45+'First 6 months'!G45+'First 6 months'!I45</f>
        <v>0</v>
      </c>
      <c r="D45" s="12">
        <f>'First 6 months'!J45+'First 6 months'!L45+'First 6 months'!N45</f>
        <v>0</v>
      </c>
      <c r="E45" s="2">
        <f>'First 6 months'!K45+'First 6 months'!M45+'First 6 months'!O45</f>
        <v>0</v>
      </c>
      <c r="F45" s="12">
        <f>'Second 6 months'!D45+'Second 6 months'!F45+'Second 6 months'!H45</f>
        <v>0</v>
      </c>
      <c r="G45" s="2">
        <f>'Second 6 months'!E45+'Second 6 months'!G45+'Second 6 months'!I45</f>
        <v>0</v>
      </c>
      <c r="H45" s="12">
        <f>'Second 6 months'!J45+'Second 6 months'!L45+'Second 6 months'!N45</f>
        <v>0</v>
      </c>
      <c r="I45" s="2">
        <f>'Second 6 months'!K45+'Second 6 months'!M45+'Second 6 months'!O45</f>
        <v>0</v>
      </c>
      <c r="J45" s="12">
        <f t="shared" si="1"/>
        <v>0</v>
      </c>
      <c r="K45" s="4">
        <f t="shared" si="2"/>
        <v>0</v>
      </c>
      <c r="L45" s="29"/>
      <c r="M45" s="41"/>
      <c r="N45" s="40"/>
      <c r="O45" s="40"/>
      <c r="P45" s="40"/>
      <c r="Q45" s="40"/>
      <c r="R45" s="40"/>
    </row>
    <row r="46" spans="1:18" ht="15" x14ac:dyDescent="0.25">
      <c r="A46" s="30" t="str">
        <f>'First 6 months'!A46</f>
        <v>TOTAL £</v>
      </c>
      <c r="B46" s="47">
        <f>'First 6 months'!B46+'First 6 months'!D46+'First 6 months'!F46+'First 6 months'!H46</f>
        <v>0</v>
      </c>
      <c r="C46" s="48">
        <f>'First 6 months'!C46+'First 6 months'!E46+'First 6 months'!G46+'First 6 months'!I46</f>
        <v>0</v>
      </c>
      <c r="D46" s="47">
        <f>'First 6 months'!J46+'First 6 months'!L46+'First 6 months'!N46</f>
        <v>0</v>
      </c>
      <c r="E46" s="48">
        <f>'First 6 months'!K46+'First 6 months'!M46+'First 6 months'!O46</f>
        <v>0</v>
      </c>
      <c r="F46" s="47">
        <f>'Second 6 months'!D46+'Second 6 months'!F46+'Second 6 months'!H46</f>
        <v>0</v>
      </c>
      <c r="G46" s="48">
        <f>'Second 6 months'!E46+'Second 6 months'!G46+'Second 6 months'!I46</f>
        <v>0</v>
      </c>
      <c r="H46" s="47">
        <f>'Second 6 months'!J46+'Second 6 months'!L46+'Second 6 months'!N46</f>
        <v>0</v>
      </c>
      <c r="I46" s="48">
        <f>'Second 6 months'!K46+'Second 6 months'!M46+'Second 6 months'!O46</f>
        <v>0</v>
      </c>
      <c r="J46" s="47">
        <f>B46+D46+F46+H46</f>
        <v>0</v>
      </c>
      <c r="K46" s="49">
        <f>C46+E46+G46+I46</f>
        <v>0</v>
      </c>
      <c r="L46" s="29"/>
      <c r="M46" s="41"/>
      <c r="N46" s="40"/>
      <c r="O46" s="40"/>
      <c r="P46" s="40"/>
      <c r="Q46" s="40"/>
      <c r="R46" s="40"/>
    </row>
    <row r="47" spans="1:18" ht="15" x14ac:dyDescent="0.25">
      <c r="A47" s="117"/>
      <c r="B47" s="137"/>
      <c r="C47" s="138"/>
      <c r="D47" s="137"/>
      <c r="E47" s="138"/>
      <c r="F47" s="137"/>
      <c r="G47" s="138"/>
      <c r="H47" s="137"/>
      <c r="I47" s="138"/>
      <c r="J47" s="137"/>
      <c r="K47" s="139"/>
      <c r="L47" s="29"/>
      <c r="M47" s="42"/>
      <c r="N47" s="40"/>
      <c r="O47" s="40"/>
      <c r="P47" s="40"/>
      <c r="Q47" s="40"/>
      <c r="R47" s="40"/>
    </row>
    <row r="48" spans="1:18" ht="15" x14ac:dyDescent="0.25">
      <c r="A48" s="45" t="str">
        <f>'First 6 months'!A48</f>
        <v>Income less expenditure</v>
      </c>
      <c r="B48" s="12">
        <f t="shared" ref="B48:K48" si="3">B11-B46</f>
        <v>0</v>
      </c>
      <c r="C48" s="2">
        <f t="shared" si="3"/>
        <v>0</v>
      </c>
      <c r="D48" s="12">
        <f t="shared" si="3"/>
        <v>0</v>
      </c>
      <c r="E48" s="2">
        <f t="shared" si="3"/>
        <v>0</v>
      </c>
      <c r="F48" s="12">
        <f t="shared" si="3"/>
        <v>0</v>
      </c>
      <c r="G48" s="2">
        <f t="shared" si="3"/>
        <v>0</v>
      </c>
      <c r="H48" s="12">
        <f t="shared" si="3"/>
        <v>0</v>
      </c>
      <c r="I48" s="2">
        <f t="shared" si="3"/>
        <v>0</v>
      </c>
      <c r="J48" s="12">
        <f t="shared" si="3"/>
        <v>0</v>
      </c>
      <c r="K48" s="4">
        <f t="shared" si="3"/>
        <v>0</v>
      </c>
      <c r="L48" s="29"/>
      <c r="M48" s="41"/>
      <c r="N48" s="40"/>
      <c r="O48" s="40"/>
      <c r="P48" s="40"/>
      <c r="Q48" s="40"/>
      <c r="R48" s="40"/>
    </row>
    <row r="49" spans="1:18" ht="15" x14ac:dyDescent="0.25">
      <c r="A49" s="5" t="str">
        <f>'First 6 months'!A49</f>
        <v>Opening bank balance</v>
      </c>
      <c r="B49" s="12"/>
      <c r="C49" s="2"/>
      <c r="D49" s="12"/>
      <c r="E49" s="2"/>
      <c r="F49" s="12"/>
      <c r="G49" s="2"/>
      <c r="H49" s="12"/>
      <c r="I49" s="2"/>
      <c r="J49" s="12"/>
      <c r="K49" s="4"/>
      <c r="L49" s="29"/>
      <c r="M49" s="41"/>
      <c r="N49" s="40"/>
      <c r="O49" s="40"/>
      <c r="P49" s="40"/>
      <c r="Q49" s="40"/>
      <c r="R49" s="40"/>
    </row>
    <row r="50" spans="1:18" ht="15" x14ac:dyDescent="0.25">
      <c r="A50" s="31" t="str">
        <f>'First 6 months'!A50</f>
        <v>Closing bank balance</v>
      </c>
      <c r="B50" s="11">
        <f>'First 6 months'!H50</f>
        <v>0</v>
      </c>
      <c r="C50" s="6">
        <f>'First 6 months'!I50</f>
        <v>0</v>
      </c>
      <c r="D50" s="11">
        <f>'First 6 months'!N50</f>
        <v>0</v>
      </c>
      <c r="E50" s="6">
        <f>'First 6 months'!O50</f>
        <v>0</v>
      </c>
      <c r="F50" s="11">
        <f>'Second 6 months'!H50</f>
        <v>0</v>
      </c>
      <c r="G50" s="6">
        <f>'Second 6 months'!I50</f>
        <v>0</v>
      </c>
      <c r="H50" s="11">
        <f>'Second 6 months'!N50</f>
        <v>0</v>
      </c>
      <c r="I50" s="6">
        <f>'Second 6 months'!O50</f>
        <v>0</v>
      </c>
      <c r="J50" s="11"/>
      <c r="K50" s="7"/>
      <c r="L50" s="29"/>
      <c r="M50" s="41"/>
      <c r="N50" s="40"/>
      <c r="O50" s="40"/>
      <c r="P50" s="40"/>
      <c r="Q50" s="40"/>
      <c r="R50" s="40"/>
    </row>
    <row r="51" spans="1:18" x14ac:dyDescent="0.2">
      <c r="A51" s="27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41"/>
      <c r="N51" s="40"/>
      <c r="O51" s="40"/>
      <c r="P51" s="40"/>
      <c r="Q51" s="40"/>
      <c r="R51" s="40"/>
    </row>
    <row r="52" spans="1:18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</sheetData>
  <sheetProtection formatCells="0" insertColumns="0" insertRows="0" deleteColumns="0" deleteRows="0"/>
  <mergeCells count="6">
    <mergeCell ref="A2:A3"/>
    <mergeCell ref="B2:C2"/>
    <mergeCell ref="J2:K2"/>
    <mergeCell ref="H2:I2"/>
    <mergeCell ref="F2:G2"/>
    <mergeCell ref="D2:E2"/>
  </mergeCells>
  <phoneticPr fontId="0" type="noConversion"/>
  <pageMargins left="1.22" right="0.75" top="0.33" bottom="0.2" header="0.31" footer="0.5"/>
  <pageSetup paperSize="9" scale="74" orientation="landscape" r:id="rId1"/>
  <headerFooter alignWithMargins="0"/>
  <ignoredErrors>
    <ignoredError sqref="J46 J13 K46 B13 B46 C46 K13 G46 C13 D13 D46 E46 E13 F13 F46 G13 H13 H46 I46 I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="75" workbookViewId="0">
      <selection activeCell="J29" sqref="J29"/>
    </sheetView>
  </sheetViews>
  <sheetFormatPr defaultRowHeight="12.75" x14ac:dyDescent="0.2"/>
  <cols>
    <col min="1" max="1" width="40.140625" customWidth="1"/>
  </cols>
  <sheetData>
    <row r="1" spans="1:15" ht="15.75" x14ac:dyDescent="0.25">
      <c r="A1" s="17" t="s">
        <v>45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9"/>
      <c r="M1" s="19"/>
      <c r="N1" s="20"/>
      <c r="O1" s="20"/>
    </row>
    <row r="2" spans="1:15" ht="15" x14ac:dyDescent="0.25">
      <c r="A2" s="164"/>
      <c r="B2" s="178">
        <v>1</v>
      </c>
      <c r="C2" s="178"/>
      <c r="D2" s="178">
        <v>2</v>
      </c>
      <c r="E2" s="178"/>
      <c r="F2" s="178">
        <v>3</v>
      </c>
      <c r="G2" s="178"/>
      <c r="H2" s="178">
        <v>4</v>
      </c>
      <c r="I2" s="178"/>
      <c r="J2" s="178">
        <v>5</v>
      </c>
      <c r="K2" s="178"/>
      <c r="L2" s="178">
        <v>6</v>
      </c>
      <c r="M2" s="178"/>
      <c r="N2" s="179" t="s">
        <v>0</v>
      </c>
      <c r="O2" s="179"/>
    </row>
    <row r="3" spans="1:15" ht="15" x14ac:dyDescent="0.25">
      <c r="A3" s="165"/>
      <c r="B3" s="61" t="s">
        <v>15</v>
      </c>
      <c r="C3" s="101" t="s">
        <v>1</v>
      </c>
      <c r="D3" s="61" t="s">
        <v>15</v>
      </c>
      <c r="E3" s="101" t="s">
        <v>1</v>
      </c>
      <c r="F3" s="61" t="s">
        <v>15</v>
      </c>
      <c r="G3" s="101" t="s">
        <v>1</v>
      </c>
      <c r="H3" s="61" t="s">
        <v>15</v>
      </c>
      <c r="I3" s="101" t="s">
        <v>1</v>
      </c>
      <c r="J3" s="61" t="s">
        <v>15</v>
      </c>
      <c r="K3" s="101" t="s">
        <v>1</v>
      </c>
      <c r="L3" s="61" t="s">
        <v>15</v>
      </c>
      <c r="M3" s="101" t="s">
        <v>1</v>
      </c>
      <c r="N3" s="61" t="s">
        <v>15</v>
      </c>
      <c r="O3" s="101" t="s">
        <v>1</v>
      </c>
    </row>
    <row r="4" spans="1:15" ht="15" x14ac:dyDescent="0.25">
      <c r="A4" s="8" t="s">
        <v>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9"/>
      <c r="O4" s="129"/>
    </row>
    <row r="5" spans="1:15" ht="15" x14ac:dyDescent="0.25">
      <c r="A5" s="54" t="str">
        <f>'First 6 months'!A5</f>
        <v xml:space="preserve">Income from fees 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2">
        <f t="shared" ref="N5:O10" si="0">B5+D5+F5+H5+J5+L5</f>
        <v>0</v>
      </c>
      <c r="O5" s="63">
        <f t="shared" si="0"/>
        <v>0</v>
      </c>
    </row>
    <row r="6" spans="1:15" ht="15" x14ac:dyDescent="0.25">
      <c r="A6" s="54" t="str">
        <f>'First 6 months'!A6</f>
        <v xml:space="preserve">Income from Free Entitlement 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2">
        <f t="shared" si="0"/>
        <v>0</v>
      </c>
      <c r="O6" s="63">
        <f t="shared" si="0"/>
        <v>0</v>
      </c>
    </row>
    <row r="7" spans="1:15" ht="15" x14ac:dyDescent="0.25">
      <c r="A7" s="54" t="str">
        <f>'First 6 months'!A7</f>
        <v xml:space="preserve">Income from Fundraising/Donations 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2">
        <f t="shared" si="0"/>
        <v>0</v>
      </c>
      <c r="O7" s="63">
        <f t="shared" si="0"/>
        <v>0</v>
      </c>
    </row>
    <row r="8" spans="1:15" ht="15" x14ac:dyDescent="0.25">
      <c r="A8" s="54" t="str">
        <f>'First 6 months'!A8</f>
        <v xml:space="preserve">Milk 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2">
        <f t="shared" si="0"/>
        <v>0</v>
      </c>
      <c r="O8" s="63">
        <f t="shared" si="0"/>
        <v>0</v>
      </c>
    </row>
    <row r="9" spans="1:15" ht="15" x14ac:dyDescent="0.25">
      <c r="A9" s="54" t="str">
        <f>'First 6 months'!A9</f>
        <v xml:space="preserve">Loan/Grant 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2">
        <f t="shared" si="0"/>
        <v>0</v>
      </c>
      <c r="O9" s="63">
        <f t="shared" si="0"/>
        <v>0</v>
      </c>
    </row>
    <row r="10" spans="1:15" ht="15" x14ac:dyDescent="0.25">
      <c r="A10" s="54" t="str">
        <f>'First 6 months'!A10</f>
        <v>Other (please specify)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2">
        <f t="shared" si="0"/>
        <v>0</v>
      </c>
      <c r="O10" s="63">
        <f t="shared" si="0"/>
        <v>0</v>
      </c>
    </row>
    <row r="11" spans="1:15" ht="15" x14ac:dyDescent="0.25">
      <c r="A11" s="55" t="s">
        <v>3</v>
      </c>
      <c r="B11" s="62">
        <f t="shared" ref="B11:M11" si="1">SUM(B5:B10)</f>
        <v>0</v>
      </c>
      <c r="C11" s="63">
        <f t="shared" si="1"/>
        <v>0</v>
      </c>
      <c r="D11" s="62">
        <f t="shared" si="1"/>
        <v>0</v>
      </c>
      <c r="E11" s="63">
        <f t="shared" si="1"/>
        <v>0</v>
      </c>
      <c r="F11" s="62">
        <f t="shared" si="1"/>
        <v>0</v>
      </c>
      <c r="G11" s="63">
        <f t="shared" si="1"/>
        <v>0</v>
      </c>
      <c r="H11" s="62">
        <f t="shared" si="1"/>
        <v>0</v>
      </c>
      <c r="I11" s="63">
        <f t="shared" si="1"/>
        <v>0</v>
      </c>
      <c r="J11" s="62">
        <f t="shared" si="1"/>
        <v>0</v>
      </c>
      <c r="K11" s="63">
        <f t="shared" si="1"/>
        <v>0</v>
      </c>
      <c r="L11" s="62">
        <f t="shared" si="1"/>
        <v>0</v>
      </c>
      <c r="M11" s="63">
        <f t="shared" si="1"/>
        <v>0</v>
      </c>
      <c r="N11" s="62">
        <f>SUM(N5:N10)</f>
        <v>0</v>
      </c>
      <c r="O11" s="63">
        <f>SUM(O5:O10)</f>
        <v>0</v>
      </c>
    </row>
    <row r="12" spans="1:15" ht="15" x14ac:dyDescent="0.25">
      <c r="A12" s="56" t="s">
        <v>4</v>
      </c>
      <c r="B12" s="125"/>
      <c r="C12" s="124"/>
      <c r="D12" s="125"/>
      <c r="E12" s="124"/>
      <c r="F12" s="125"/>
      <c r="G12" s="124"/>
      <c r="H12" s="125"/>
      <c r="I12" s="124"/>
      <c r="J12" s="125"/>
      <c r="K12" s="124"/>
      <c r="L12" s="125"/>
      <c r="M12" s="124"/>
      <c r="N12" s="128"/>
      <c r="O12" s="129"/>
    </row>
    <row r="13" spans="1:15" ht="15" x14ac:dyDescent="0.25">
      <c r="A13" s="54" t="str">
        <f>'First 6 months'!A13</f>
        <v xml:space="preserve">Staff 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2">
        <f>B13+D13+F13+H13+J13+L13</f>
        <v>0</v>
      </c>
      <c r="O13" s="63">
        <f>C13+E13+G13+I13+K13+M13</f>
        <v>0</v>
      </c>
    </row>
    <row r="14" spans="1:15" ht="15" x14ac:dyDescent="0.25">
      <c r="A14" s="54" t="str">
        <f>'First 6 months'!A14</f>
        <v>Other (please specify)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2">
        <f t="shared" ref="N14:O45" si="2">B14+D14+F14+H14+J14+L14</f>
        <v>0</v>
      </c>
      <c r="O14" s="63">
        <f t="shared" si="2"/>
        <v>0</v>
      </c>
    </row>
    <row r="15" spans="1:15" ht="15" x14ac:dyDescent="0.25">
      <c r="A15" s="54" t="str">
        <f>'First 6 months'!A15</f>
        <v xml:space="preserve">Bank/relief staff 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2">
        <f t="shared" si="2"/>
        <v>0</v>
      </c>
      <c r="O15" s="63">
        <f t="shared" si="2"/>
        <v>0</v>
      </c>
    </row>
    <row r="16" spans="1:15" ht="15" x14ac:dyDescent="0.25">
      <c r="A16" s="54" t="str">
        <f>'First 6 months'!A16</f>
        <v xml:space="preserve">Pension 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2">
        <f t="shared" si="2"/>
        <v>0</v>
      </c>
      <c r="O16" s="63">
        <f t="shared" si="2"/>
        <v>0</v>
      </c>
    </row>
    <row r="17" spans="1:15" ht="15" x14ac:dyDescent="0.25">
      <c r="A17" s="54" t="str">
        <f>'First 6 months'!A17</f>
        <v>Pemises (rent, rates &amp; utlities)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2">
        <f t="shared" si="2"/>
        <v>0</v>
      </c>
      <c r="O17" s="63">
        <f t="shared" si="2"/>
        <v>0</v>
      </c>
    </row>
    <row r="18" spans="1:15" ht="15" x14ac:dyDescent="0.25">
      <c r="A18" s="54" t="str">
        <f>'First 6 months'!A18</f>
        <v xml:space="preserve">Telephone &amp; Broadband 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2">
        <f t="shared" si="2"/>
        <v>0</v>
      </c>
      <c r="O18" s="63">
        <f t="shared" si="2"/>
        <v>0</v>
      </c>
    </row>
    <row r="19" spans="1:15" ht="15" x14ac:dyDescent="0.25">
      <c r="A19" s="54" t="str">
        <f>'First 6 months'!A19</f>
        <v xml:space="preserve">Cleaning Contract 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2">
        <f t="shared" si="2"/>
        <v>0</v>
      </c>
      <c r="O19" s="63">
        <f t="shared" si="2"/>
        <v>0</v>
      </c>
    </row>
    <row r="20" spans="1:15" ht="15" x14ac:dyDescent="0.25">
      <c r="A20" s="54" t="str">
        <f>'First 6 months'!A20</f>
        <v xml:space="preserve">Clinical Waste 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2">
        <f t="shared" si="2"/>
        <v>0</v>
      </c>
      <c r="O20" s="63">
        <f t="shared" si="2"/>
        <v>0</v>
      </c>
    </row>
    <row r="21" spans="1:15" ht="15" x14ac:dyDescent="0.25">
      <c r="A21" s="54" t="str">
        <f>'First 6 months'!A21</f>
        <v>Business Waste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2">
        <f t="shared" si="2"/>
        <v>0</v>
      </c>
      <c r="O21" s="63">
        <f t="shared" si="2"/>
        <v>0</v>
      </c>
    </row>
    <row r="22" spans="1:15" ht="15" x14ac:dyDescent="0.25">
      <c r="A22" s="54" t="str">
        <f>'First 6 months'!A22</f>
        <v xml:space="preserve">Educational Supplies (books,games etc) 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2">
        <f t="shared" si="2"/>
        <v>0</v>
      </c>
      <c r="O22" s="63">
        <f t="shared" si="2"/>
        <v>0</v>
      </c>
    </row>
    <row r="23" spans="1:15" ht="15" x14ac:dyDescent="0.25">
      <c r="A23" s="54" t="str">
        <f>'First 6 months'!A23</f>
        <v xml:space="preserve">Educational Consumables (pens/glue etc) 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2">
        <f t="shared" si="2"/>
        <v>0</v>
      </c>
      <c r="O23" s="63">
        <f t="shared" si="2"/>
        <v>0</v>
      </c>
    </row>
    <row r="24" spans="1:15" ht="15" x14ac:dyDescent="0.25">
      <c r="A24" s="54" t="str">
        <f>'First 6 months'!A24</f>
        <v xml:space="preserve">Equipment Purchase(items over £50) 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2">
        <f t="shared" si="2"/>
        <v>0</v>
      </c>
      <c r="O24" s="63">
        <f t="shared" si="2"/>
        <v>0</v>
      </c>
    </row>
    <row r="25" spans="1:15" ht="15" x14ac:dyDescent="0.25">
      <c r="A25" s="54" t="str">
        <f>'First 6 months'!A25</f>
        <v xml:space="preserve">Consumables (toiletries/nappies etc) 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2">
        <f t="shared" si="2"/>
        <v>0</v>
      </c>
      <c r="O25" s="63">
        <f t="shared" si="2"/>
        <v>0</v>
      </c>
    </row>
    <row r="26" spans="1:15" ht="15" x14ac:dyDescent="0.25">
      <c r="A26" s="54" t="str">
        <f>'First 6 months'!A26</f>
        <v xml:space="preserve">Food (meals and snacks) 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2">
        <f t="shared" si="2"/>
        <v>0</v>
      </c>
      <c r="O26" s="63">
        <f t="shared" si="2"/>
        <v>0</v>
      </c>
    </row>
    <row r="27" spans="1:15" ht="15" x14ac:dyDescent="0.25">
      <c r="A27" s="54" t="str">
        <f>'First 6 months'!A27</f>
        <v>Office Stationery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2">
        <f t="shared" si="2"/>
        <v>0</v>
      </c>
      <c r="O27" s="63">
        <f t="shared" si="2"/>
        <v>0</v>
      </c>
    </row>
    <row r="28" spans="1:15" ht="15" x14ac:dyDescent="0.25">
      <c r="A28" s="54" t="str">
        <f>'First 6 months'!A28</f>
        <v xml:space="preserve">Mobile Phones 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2">
        <f t="shared" si="2"/>
        <v>0</v>
      </c>
      <c r="O28" s="63">
        <f t="shared" si="2"/>
        <v>0</v>
      </c>
    </row>
    <row r="29" spans="1:15" ht="15" x14ac:dyDescent="0.25">
      <c r="A29" s="54" t="str">
        <f>'First 6 months'!A29</f>
        <v>Postage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2">
        <f t="shared" si="2"/>
        <v>0</v>
      </c>
      <c r="O29" s="63">
        <f t="shared" si="2"/>
        <v>0</v>
      </c>
    </row>
    <row r="30" spans="1:15" ht="15" x14ac:dyDescent="0.25">
      <c r="A30" s="54" t="str">
        <f>'First 6 months'!A30</f>
        <v xml:space="preserve">Marketing &amp; Promotion 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2">
        <f t="shared" si="2"/>
        <v>0</v>
      </c>
      <c r="O30" s="63">
        <f t="shared" si="2"/>
        <v>0</v>
      </c>
    </row>
    <row r="31" spans="1:15" ht="15" x14ac:dyDescent="0.25">
      <c r="A31" s="54" t="str">
        <f>'First 6 months'!A31</f>
        <v xml:space="preserve">Uniforms 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2">
        <f t="shared" si="2"/>
        <v>0</v>
      </c>
      <c r="O31" s="63">
        <f t="shared" si="2"/>
        <v>0</v>
      </c>
    </row>
    <row r="32" spans="1:15" ht="15" x14ac:dyDescent="0.25">
      <c r="A32" s="54" t="str">
        <f>'First 6 months'!A32</f>
        <v xml:space="preserve">Accountants &amp; Professional Fees 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2">
        <f t="shared" si="2"/>
        <v>0</v>
      </c>
      <c r="O32" s="63">
        <f t="shared" si="2"/>
        <v>0</v>
      </c>
    </row>
    <row r="33" spans="1:15" ht="15" x14ac:dyDescent="0.25">
      <c r="A33" s="54" t="str">
        <f>'First 6 months'!A33</f>
        <v xml:space="preserve">Bank Services (inc card machine) 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2">
        <f t="shared" si="2"/>
        <v>0</v>
      </c>
      <c r="O33" s="63">
        <f t="shared" si="2"/>
        <v>0</v>
      </c>
    </row>
    <row r="34" spans="1:15" ht="15" x14ac:dyDescent="0.25">
      <c r="A34" s="54" t="str">
        <f>'First 6 months'!A34</f>
        <v>Bank Repayments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2">
        <f t="shared" si="2"/>
        <v>0</v>
      </c>
      <c r="O34" s="63">
        <f t="shared" si="2"/>
        <v>0</v>
      </c>
    </row>
    <row r="35" spans="1:15" ht="15" x14ac:dyDescent="0.25">
      <c r="A35" s="54" t="str">
        <f>'First 6 months'!A35</f>
        <v>Recruitment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2">
        <f t="shared" si="2"/>
        <v>0</v>
      </c>
      <c r="O35" s="63">
        <f t="shared" si="2"/>
        <v>0</v>
      </c>
    </row>
    <row r="36" spans="1:15" ht="15" x14ac:dyDescent="0.25">
      <c r="A36" s="54" t="str">
        <f>'First 6 months'!A36</f>
        <v xml:space="preserve">IT Software (inc support costs) 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2">
        <f t="shared" si="2"/>
        <v>0</v>
      </c>
      <c r="O36" s="63">
        <f t="shared" si="2"/>
        <v>0</v>
      </c>
    </row>
    <row r="37" spans="1:15" ht="15" x14ac:dyDescent="0.25">
      <c r="A37" s="54" t="str">
        <f>'First 6 months'!A37</f>
        <v xml:space="preserve">Staff Training 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2">
        <f t="shared" si="2"/>
        <v>0</v>
      </c>
      <c r="O37" s="63">
        <f t="shared" si="2"/>
        <v>0</v>
      </c>
    </row>
    <row r="38" spans="1:15" ht="15" x14ac:dyDescent="0.25">
      <c r="A38" s="54" t="str">
        <f>'First 6 months'!A38</f>
        <v xml:space="preserve">Events (fundraising/parties/xmas etc) 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2">
        <f t="shared" si="2"/>
        <v>0</v>
      </c>
      <c r="O38" s="63">
        <f t="shared" si="2"/>
        <v>0</v>
      </c>
    </row>
    <row r="39" spans="1:15" ht="15" x14ac:dyDescent="0.25">
      <c r="A39" s="54" t="str">
        <f>'First 6 months'!A39</f>
        <v>Contingency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2">
        <f t="shared" si="2"/>
        <v>0</v>
      </c>
      <c r="O39" s="63">
        <f t="shared" si="2"/>
        <v>0</v>
      </c>
    </row>
    <row r="40" spans="1:15" ht="15" x14ac:dyDescent="0.25">
      <c r="A40" s="54" t="str">
        <f>'First 6 months'!A40</f>
        <v xml:space="preserve">Insurances 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2">
        <f t="shared" si="2"/>
        <v>0</v>
      </c>
      <c r="O40" s="63">
        <f t="shared" si="2"/>
        <v>0</v>
      </c>
    </row>
    <row r="41" spans="1:15" ht="15" x14ac:dyDescent="0.25">
      <c r="A41" s="54" t="str">
        <f>'First 6 months'!A41</f>
        <v>Travel/transport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2">
        <f t="shared" si="2"/>
        <v>0</v>
      </c>
      <c r="O41" s="63">
        <f t="shared" si="2"/>
        <v>0</v>
      </c>
    </row>
    <row r="42" spans="1:15" ht="15" x14ac:dyDescent="0.25">
      <c r="A42" s="54" t="str">
        <f>'First 6 months'!A42</f>
        <v>Ofsted Registration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2">
        <f t="shared" si="2"/>
        <v>0</v>
      </c>
      <c r="O42" s="63">
        <f t="shared" si="2"/>
        <v>0</v>
      </c>
    </row>
    <row r="43" spans="1:15" ht="15" x14ac:dyDescent="0.25">
      <c r="A43" s="54" t="str">
        <f>'First 6 months'!A43</f>
        <v>Other (please specify)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2">
        <f t="shared" si="2"/>
        <v>0</v>
      </c>
      <c r="O43" s="63">
        <f t="shared" si="2"/>
        <v>0</v>
      </c>
    </row>
    <row r="44" spans="1:15" ht="15" x14ac:dyDescent="0.25">
      <c r="A44" s="54" t="str">
        <f>'First 6 months'!A44</f>
        <v>Other (please specify)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2">
        <f t="shared" si="2"/>
        <v>0</v>
      </c>
      <c r="O44" s="63">
        <f t="shared" si="2"/>
        <v>0</v>
      </c>
    </row>
    <row r="45" spans="1:15" ht="15" x14ac:dyDescent="0.25">
      <c r="A45" s="54" t="str">
        <f>'First 6 months'!A45</f>
        <v>Other (please specify)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2">
        <f t="shared" si="2"/>
        <v>0</v>
      </c>
      <c r="O45" s="63">
        <f t="shared" si="2"/>
        <v>0</v>
      </c>
    </row>
    <row r="46" spans="1:15" ht="15" x14ac:dyDescent="0.25">
      <c r="A46" s="55" t="s">
        <v>3</v>
      </c>
      <c r="B46" s="62">
        <f t="shared" ref="B46:M46" si="3">SUM(B13:B45)</f>
        <v>0</v>
      </c>
      <c r="C46" s="63">
        <f t="shared" si="3"/>
        <v>0</v>
      </c>
      <c r="D46" s="62">
        <f t="shared" si="3"/>
        <v>0</v>
      </c>
      <c r="E46" s="63">
        <f t="shared" si="3"/>
        <v>0</v>
      </c>
      <c r="F46" s="62">
        <f t="shared" si="3"/>
        <v>0</v>
      </c>
      <c r="G46" s="63">
        <f t="shared" si="3"/>
        <v>0</v>
      </c>
      <c r="H46" s="62">
        <f t="shared" si="3"/>
        <v>0</v>
      </c>
      <c r="I46" s="63">
        <f t="shared" si="3"/>
        <v>0</v>
      </c>
      <c r="J46" s="62">
        <f t="shared" si="3"/>
        <v>0</v>
      </c>
      <c r="K46" s="63">
        <f t="shared" si="3"/>
        <v>0</v>
      </c>
      <c r="L46" s="62">
        <f t="shared" si="3"/>
        <v>0</v>
      </c>
      <c r="M46" s="63">
        <f t="shared" si="3"/>
        <v>0</v>
      </c>
      <c r="N46" s="62">
        <f>SUM(N13:N45)</f>
        <v>0</v>
      </c>
      <c r="O46" s="63">
        <f>SUM(O13:O45)</f>
        <v>0</v>
      </c>
    </row>
    <row r="47" spans="1:15" ht="15" x14ac:dyDescent="0.25">
      <c r="A47" s="53"/>
      <c r="B47" s="125"/>
      <c r="C47" s="124"/>
      <c r="D47" s="125"/>
      <c r="E47" s="124"/>
      <c r="F47" s="125"/>
      <c r="G47" s="124"/>
      <c r="H47" s="125"/>
      <c r="I47" s="124"/>
      <c r="J47" s="125"/>
      <c r="K47" s="124"/>
      <c r="L47" s="125"/>
      <c r="M47" s="124"/>
      <c r="N47" s="128"/>
      <c r="O47" s="129"/>
    </row>
    <row r="48" spans="1:15" ht="15" x14ac:dyDescent="0.25">
      <c r="A48" s="57" t="s">
        <v>5</v>
      </c>
      <c r="B48" s="62">
        <f t="shared" ref="B48:M48" si="4">B11-B46</f>
        <v>0</v>
      </c>
      <c r="C48" s="63">
        <f t="shared" si="4"/>
        <v>0</v>
      </c>
      <c r="D48" s="64">
        <f t="shared" si="4"/>
        <v>0</v>
      </c>
      <c r="E48" s="63">
        <f t="shared" si="4"/>
        <v>0</v>
      </c>
      <c r="F48" s="64">
        <f t="shared" si="4"/>
        <v>0</v>
      </c>
      <c r="G48" s="63">
        <f t="shared" si="4"/>
        <v>0</v>
      </c>
      <c r="H48" s="64">
        <f t="shared" si="4"/>
        <v>0</v>
      </c>
      <c r="I48" s="63">
        <f t="shared" si="4"/>
        <v>0</v>
      </c>
      <c r="J48" s="64">
        <f t="shared" si="4"/>
        <v>0</v>
      </c>
      <c r="K48" s="63">
        <f t="shared" si="4"/>
        <v>0</v>
      </c>
      <c r="L48" s="64">
        <f t="shared" si="4"/>
        <v>0</v>
      </c>
      <c r="M48" s="63">
        <f t="shared" si="4"/>
        <v>0</v>
      </c>
      <c r="N48" s="64">
        <f>N11-N46</f>
        <v>0</v>
      </c>
      <c r="O48" s="63">
        <f>C48+E48+G48+I48+K48+M48</f>
        <v>0</v>
      </c>
    </row>
    <row r="49" spans="1:15" ht="15" x14ac:dyDescent="0.25">
      <c r="A49" s="54" t="s">
        <v>7</v>
      </c>
      <c r="B49" s="62">
        <f>'Second 6 months'!N50</f>
        <v>0</v>
      </c>
      <c r="C49" s="63">
        <f>'Second 6 months'!O50</f>
        <v>0</v>
      </c>
      <c r="D49" s="64"/>
      <c r="E49" s="63"/>
      <c r="F49" s="64"/>
      <c r="G49" s="63"/>
      <c r="H49" s="64"/>
      <c r="I49" s="63"/>
      <c r="J49" s="64"/>
      <c r="K49" s="63"/>
      <c r="L49" s="64"/>
      <c r="M49" s="63"/>
      <c r="N49" s="64"/>
      <c r="O49" s="63"/>
    </row>
    <row r="50" spans="1:15" ht="15" x14ac:dyDescent="0.25">
      <c r="A50" s="58" t="s">
        <v>44</v>
      </c>
      <c r="B50" s="62">
        <f>B11-B46+B49</f>
        <v>0</v>
      </c>
      <c r="C50" s="63">
        <f>C11-C46+C49</f>
        <v>0</v>
      </c>
      <c r="D50" s="64">
        <f>B50+D48</f>
        <v>0</v>
      </c>
      <c r="E50" s="63">
        <f t="shared" ref="E50:M50" si="5">C50+E48</f>
        <v>0</v>
      </c>
      <c r="F50" s="64">
        <f t="shared" si="5"/>
        <v>0</v>
      </c>
      <c r="G50" s="63">
        <f t="shared" si="5"/>
        <v>0</v>
      </c>
      <c r="H50" s="64">
        <f t="shared" si="5"/>
        <v>0</v>
      </c>
      <c r="I50" s="63">
        <f t="shared" si="5"/>
        <v>0</v>
      </c>
      <c r="J50" s="64">
        <f t="shared" si="5"/>
        <v>0</v>
      </c>
      <c r="K50" s="63">
        <f t="shared" si="5"/>
        <v>0</v>
      </c>
      <c r="L50" s="64">
        <f t="shared" si="5"/>
        <v>0</v>
      </c>
      <c r="M50" s="63">
        <f t="shared" si="5"/>
        <v>0</v>
      </c>
      <c r="N50" s="64"/>
      <c r="O50" s="63"/>
    </row>
    <row r="51" spans="1:15" x14ac:dyDescent="0.2">
      <c r="F51" s="65"/>
    </row>
  </sheetData>
  <sheetProtection insertColumns="0" insertRows="0" deleteColumns="0" deleteRows="0"/>
  <mergeCells count="9">
    <mergeCell ref="L2:M2"/>
    <mergeCell ref="N2:O2"/>
    <mergeCell ref="B1:K1"/>
    <mergeCell ref="A2:A3"/>
    <mergeCell ref="B2:C2"/>
    <mergeCell ref="D2:E2"/>
    <mergeCell ref="F2:G2"/>
    <mergeCell ref="H2:I2"/>
    <mergeCell ref="J2:K2"/>
  </mergeCells>
  <phoneticPr fontId="24" type="noConversion"/>
  <pageMargins left="0.53" right="0.24" top="0.22" bottom="0.2" header="0.22" footer="0.2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opLeftCell="A7" zoomScale="75" workbookViewId="0">
      <selection activeCell="J21" sqref="J21"/>
    </sheetView>
  </sheetViews>
  <sheetFormatPr defaultRowHeight="12.75" x14ac:dyDescent="0.2"/>
  <cols>
    <col min="1" max="1" width="37.140625" style="22" customWidth="1"/>
    <col min="2" max="16384" width="9.140625" style="22"/>
  </cols>
  <sheetData>
    <row r="1" spans="1:18" ht="15.75" x14ac:dyDescent="0.25">
      <c r="A1" s="17" t="s">
        <v>46</v>
      </c>
      <c r="B1" s="18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9"/>
      <c r="O1" s="19"/>
      <c r="P1" s="20"/>
      <c r="Q1" s="20"/>
      <c r="R1" s="21"/>
    </row>
    <row r="2" spans="1:18" ht="15.75" thickBot="1" x14ac:dyDescent="0.3">
      <c r="A2" s="164"/>
      <c r="B2" s="173" t="s">
        <v>6</v>
      </c>
      <c r="C2" s="174"/>
      <c r="D2" s="161">
        <v>7</v>
      </c>
      <c r="E2" s="170"/>
      <c r="F2" s="170">
        <v>8</v>
      </c>
      <c r="G2" s="170"/>
      <c r="H2" s="170">
        <v>9</v>
      </c>
      <c r="I2" s="170"/>
      <c r="J2" s="170">
        <v>10</v>
      </c>
      <c r="K2" s="170"/>
      <c r="L2" s="170">
        <v>11</v>
      </c>
      <c r="M2" s="170"/>
      <c r="N2" s="170">
        <v>12</v>
      </c>
      <c r="O2" s="170"/>
      <c r="P2" s="171" t="s">
        <v>18</v>
      </c>
      <c r="Q2" s="172"/>
      <c r="R2" s="21"/>
    </row>
    <row r="3" spans="1:18" ht="15" x14ac:dyDescent="0.25">
      <c r="A3" s="165"/>
      <c r="B3" s="9" t="s">
        <v>15</v>
      </c>
      <c r="C3" s="97" t="s">
        <v>1</v>
      </c>
      <c r="D3" s="14" t="s">
        <v>15</v>
      </c>
      <c r="E3" s="98" t="s">
        <v>1</v>
      </c>
      <c r="F3" s="14" t="s">
        <v>15</v>
      </c>
      <c r="G3" s="99" t="s">
        <v>1</v>
      </c>
      <c r="H3" s="14" t="s">
        <v>15</v>
      </c>
      <c r="I3" s="99" t="s">
        <v>1</v>
      </c>
      <c r="J3" s="14" t="s">
        <v>15</v>
      </c>
      <c r="K3" s="99" t="s">
        <v>1</v>
      </c>
      <c r="L3" s="14" t="s">
        <v>15</v>
      </c>
      <c r="M3" s="99" t="s">
        <v>1</v>
      </c>
      <c r="N3" s="14" t="s">
        <v>15</v>
      </c>
      <c r="O3" s="99" t="s">
        <v>1</v>
      </c>
      <c r="P3" s="1" t="s">
        <v>15</v>
      </c>
      <c r="Q3" s="100" t="s">
        <v>1</v>
      </c>
      <c r="R3" s="21"/>
    </row>
    <row r="4" spans="1:18" ht="15.75" thickBot="1" x14ac:dyDescent="0.3">
      <c r="A4" s="8" t="s">
        <v>2</v>
      </c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32"/>
      <c r="Q4" s="133"/>
      <c r="R4" s="21"/>
    </row>
    <row r="5" spans="1:18" ht="15" x14ac:dyDescent="0.25">
      <c r="A5" s="54" t="str">
        <f>'First 6 months'!A5</f>
        <v xml:space="preserve">Income from fees </v>
      </c>
      <c r="B5" s="72">
        <f>'Year 2- First 6 months '!N5</f>
        <v>0</v>
      </c>
      <c r="C5" s="73">
        <f>'Year 2- First 6 months '!O5</f>
        <v>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62">
        <f t="shared" ref="P5:Q10" si="0">B5+D5+F5+H5+J5+L5+N5</f>
        <v>0</v>
      </c>
      <c r="Q5" s="63">
        <f t="shared" si="0"/>
        <v>0</v>
      </c>
      <c r="R5" s="21"/>
    </row>
    <row r="6" spans="1:18" ht="15" x14ac:dyDescent="0.25">
      <c r="A6" s="54" t="str">
        <f>'First 6 months'!A6</f>
        <v xml:space="preserve">Income from Free Entitlement </v>
      </c>
      <c r="B6" s="74">
        <f>'Year 2- First 6 months '!N6</f>
        <v>0</v>
      </c>
      <c r="C6" s="75">
        <f>'Year 2- First 6 months '!O6</f>
        <v>0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62">
        <f t="shared" si="0"/>
        <v>0</v>
      </c>
      <c r="Q6" s="63">
        <f t="shared" si="0"/>
        <v>0</v>
      </c>
      <c r="R6" s="21"/>
    </row>
    <row r="7" spans="1:18" ht="15" x14ac:dyDescent="0.25">
      <c r="A7" s="54" t="str">
        <f>'First 6 months'!A7</f>
        <v xml:space="preserve">Income from Fundraising/Donations </v>
      </c>
      <c r="B7" s="74">
        <f>'Year 2- First 6 months '!N7</f>
        <v>0</v>
      </c>
      <c r="C7" s="75">
        <f>'Year 2- First 6 months '!O7</f>
        <v>0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2">
        <f t="shared" si="0"/>
        <v>0</v>
      </c>
      <c r="Q7" s="63">
        <f t="shared" si="0"/>
        <v>0</v>
      </c>
      <c r="R7" s="21"/>
    </row>
    <row r="8" spans="1:18" ht="15" x14ac:dyDescent="0.25">
      <c r="A8" s="54" t="str">
        <f>'First 6 months'!A8</f>
        <v xml:space="preserve">Milk </v>
      </c>
      <c r="B8" s="74">
        <f>'Year 2- First 6 months '!N8</f>
        <v>0</v>
      </c>
      <c r="C8" s="75">
        <f>'Year 2- First 6 months '!O8</f>
        <v>0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62">
        <f t="shared" si="0"/>
        <v>0</v>
      </c>
      <c r="Q8" s="63">
        <f t="shared" si="0"/>
        <v>0</v>
      </c>
      <c r="R8" s="21"/>
    </row>
    <row r="9" spans="1:18" ht="15" x14ac:dyDescent="0.25">
      <c r="A9" s="54" t="str">
        <f>'First 6 months'!A9</f>
        <v xml:space="preserve">Loan/Grant </v>
      </c>
      <c r="B9" s="74">
        <f>'Year 2- First 6 months '!N9</f>
        <v>0</v>
      </c>
      <c r="C9" s="75">
        <f>'Year 2- First 6 months '!O9</f>
        <v>0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62">
        <f t="shared" si="0"/>
        <v>0</v>
      </c>
      <c r="Q9" s="63">
        <f t="shared" si="0"/>
        <v>0</v>
      </c>
      <c r="R9" s="21"/>
    </row>
    <row r="10" spans="1:18" ht="15" x14ac:dyDescent="0.25">
      <c r="A10" s="54" t="str">
        <f>'First 6 months'!A10</f>
        <v>Other (please specify)</v>
      </c>
      <c r="B10" s="74">
        <f>'Year 2- First 6 months '!N10</f>
        <v>0</v>
      </c>
      <c r="C10" s="75">
        <f>'Year 2- First 6 months '!O10</f>
        <v>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2">
        <f t="shared" si="0"/>
        <v>0</v>
      </c>
      <c r="Q10" s="63">
        <f t="shared" si="0"/>
        <v>0</v>
      </c>
      <c r="R10" s="21"/>
    </row>
    <row r="11" spans="1:18" ht="15" x14ac:dyDescent="0.25">
      <c r="A11" s="66" t="str">
        <f>'First 6 months'!A11</f>
        <v>TOTAL £</v>
      </c>
      <c r="B11" s="76">
        <f>SUM(B5:B10)</f>
        <v>0</v>
      </c>
      <c r="C11" s="77">
        <f>SUM(C5:C10)</f>
        <v>0</v>
      </c>
      <c r="D11" s="71">
        <f t="shared" ref="D11:Q11" si="1">SUM(D5:D10)</f>
        <v>0</v>
      </c>
      <c r="E11" s="63">
        <f t="shared" si="1"/>
        <v>0</v>
      </c>
      <c r="F11" s="62">
        <f t="shared" si="1"/>
        <v>0</v>
      </c>
      <c r="G11" s="63">
        <f t="shared" si="1"/>
        <v>0</v>
      </c>
      <c r="H11" s="62">
        <f t="shared" si="1"/>
        <v>0</v>
      </c>
      <c r="I11" s="63">
        <f t="shared" si="1"/>
        <v>0</v>
      </c>
      <c r="J11" s="62">
        <f t="shared" si="1"/>
        <v>0</v>
      </c>
      <c r="K11" s="63">
        <f t="shared" si="1"/>
        <v>0</v>
      </c>
      <c r="L11" s="62">
        <f t="shared" si="1"/>
        <v>0</v>
      </c>
      <c r="M11" s="63">
        <f t="shared" si="1"/>
        <v>0</v>
      </c>
      <c r="N11" s="62">
        <f t="shared" si="1"/>
        <v>0</v>
      </c>
      <c r="O11" s="63">
        <f t="shared" si="1"/>
        <v>0</v>
      </c>
      <c r="P11" s="62">
        <f t="shared" si="1"/>
        <v>0</v>
      </c>
      <c r="Q11" s="63">
        <f t="shared" si="1"/>
        <v>0</v>
      </c>
      <c r="R11" s="21"/>
    </row>
    <row r="12" spans="1:18" ht="15" x14ac:dyDescent="0.25">
      <c r="A12" s="52" t="str">
        <f>'First 6 months'!A12</f>
        <v>EXPENDITURE</v>
      </c>
      <c r="B12" s="130"/>
      <c r="C12" s="131"/>
      <c r="D12" s="120"/>
      <c r="E12" s="121"/>
      <c r="F12" s="120"/>
      <c r="G12" s="121"/>
      <c r="H12" s="120"/>
      <c r="I12" s="121"/>
      <c r="J12" s="120"/>
      <c r="K12" s="121"/>
      <c r="L12" s="120"/>
      <c r="M12" s="121"/>
      <c r="N12" s="120"/>
      <c r="O12" s="121"/>
      <c r="P12" s="134"/>
      <c r="Q12" s="133"/>
      <c r="R12" s="21"/>
    </row>
    <row r="13" spans="1:18" ht="15" x14ac:dyDescent="0.25">
      <c r="A13" s="54" t="str">
        <f>'First 6 months'!A13</f>
        <v xml:space="preserve">Staff </v>
      </c>
      <c r="B13" s="78">
        <f>'Year 2- First 6 months '!N13</f>
        <v>0</v>
      </c>
      <c r="C13" s="79">
        <f>'Year 2- First 6 months '!O13</f>
        <v>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62">
        <f>B13+D13+F13+H13+J13+L13+N13</f>
        <v>0</v>
      </c>
      <c r="Q13" s="63">
        <f>C13+E13+G13+I13+K13+M13+O13</f>
        <v>0</v>
      </c>
      <c r="R13" s="21"/>
    </row>
    <row r="14" spans="1:18" ht="15" x14ac:dyDescent="0.25">
      <c r="A14" s="54" t="str">
        <f>'First 6 months'!A14</f>
        <v>Other (please specify)</v>
      </c>
      <c r="B14" s="78">
        <f>'Year 2- First 6 months '!N14</f>
        <v>0</v>
      </c>
      <c r="C14" s="79">
        <f>'Year 2- First 6 months '!O14</f>
        <v>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62">
        <f t="shared" ref="P14:Q29" si="2">B14+D14+F14+H14+J14+L14+N14</f>
        <v>0</v>
      </c>
      <c r="Q14" s="63">
        <f t="shared" si="2"/>
        <v>0</v>
      </c>
      <c r="R14" s="21"/>
    </row>
    <row r="15" spans="1:18" ht="15" x14ac:dyDescent="0.25">
      <c r="A15" s="54" t="str">
        <f>'First 6 months'!A15</f>
        <v xml:space="preserve">Bank/relief staff </v>
      </c>
      <c r="B15" s="78">
        <f>'Year 2- First 6 months '!N15</f>
        <v>0</v>
      </c>
      <c r="C15" s="79">
        <f>'Year 2- First 6 months '!O15</f>
        <v>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62">
        <f t="shared" si="2"/>
        <v>0</v>
      </c>
      <c r="Q15" s="63">
        <f t="shared" si="2"/>
        <v>0</v>
      </c>
      <c r="R15" s="21"/>
    </row>
    <row r="16" spans="1:18" ht="15" x14ac:dyDescent="0.25">
      <c r="A16" s="54" t="str">
        <f>'First 6 months'!A16</f>
        <v xml:space="preserve">Pension </v>
      </c>
      <c r="B16" s="78">
        <f>'Year 2- First 6 months '!N16</f>
        <v>0</v>
      </c>
      <c r="C16" s="79">
        <f>'Year 2- First 6 months '!O16</f>
        <v>0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2">
        <f t="shared" si="2"/>
        <v>0</v>
      </c>
      <c r="Q16" s="63">
        <f t="shared" si="2"/>
        <v>0</v>
      </c>
      <c r="R16" s="21"/>
    </row>
    <row r="17" spans="1:18" ht="15" x14ac:dyDescent="0.25">
      <c r="A17" s="54" t="str">
        <f>'First 6 months'!A17</f>
        <v>Pemises (rent, rates &amp; utlities)</v>
      </c>
      <c r="B17" s="78">
        <f>'Year 2- First 6 months '!N17</f>
        <v>0</v>
      </c>
      <c r="C17" s="79">
        <f>'Year 2- First 6 months '!O17</f>
        <v>0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2">
        <f t="shared" si="2"/>
        <v>0</v>
      </c>
      <c r="Q17" s="63">
        <f t="shared" si="2"/>
        <v>0</v>
      </c>
      <c r="R17" s="21"/>
    </row>
    <row r="18" spans="1:18" ht="15" x14ac:dyDescent="0.25">
      <c r="A18" s="54" t="str">
        <f>'First 6 months'!A18</f>
        <v xml:space="preserve">Telephone &amp; Broadband </v>
      </c>
      <c r="B18" s="78">
        <f>'Year 2- First 6 months '!N18</f>
        <v>0</v>
      </c>
      <c r="C18" s="79">
        <f>'Year 2- First 6 months '!O18</f>
        <v>0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62">
        <f t="shared" si="2"/>
        <v>0</v>
      </c>
      <c r="Q18" s="63">
        <f t="shared" si="2"/>
        <v>0</v>
      </c>
      <c r="R18" s="21"/>
    </row>
    <row r="19" spans="1:18" ht="15" x14ac:dyDescent="0.25">
      <c r="A19" s="54" t="str">
        <f>'First 6 months'!A19</f>
        <v xml:space="preserve">Cleaning Contract </v>
      </c>
      <c r="B19" s="78">
        <f>'Year 2- First 6 months '!N19</f>
        <v>0</v>
      </c>
      <c r="C19" s="79">
        <f>'Year 2- First 6 months '!O19</f>
        <v>0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62">
        <f t="shared" si="2"/>
        <v>0</v>
      </c>
      <c r="Q19" s="63">
        <f t="shared" si="2"/>
        <v>0</v>
      </c>
      <c r="R19" s="21"/>
    </row>
    <row r="20" spans="1:18" ht="15" x14ac:dyDescent="0.25">
      <c r="A20" s="54" t="str">
        <f>'First 6 months'!A20</f>
        <v xml:space="preserve">Clinical Waste </v>
      </c>
      <c r="B20" s="78">
        <f>'Year 2- First 6 months '!N20</f>
        <v>0</v>
      </c>
      <c r="C20" s="79">
        <f>'Year 2- First 6 months '!O20</f>
        <v>0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62">
        <f t="shared" si="2"/>
        <v>0</v>
      </c>
      <c r="Q20" s="63">
        <f t="shared" si="2"/>
        <v>0</v>
      </c>
      <c r="R20" s="21"/>
    </row>
    <row r="21" spans="1:18" ht="15" x14ac:dyDescent="0.25">
      <c r="A21" s="54" t="str">
        <f>'First 6 months'!A21</f>
        <v>Business Waste</v>
      </c>
      <c r="B21" s="78">
        <f>'Year 2- First 6 months '!N21</f>
        <v>0</v>
      </c>
      <c r="C21" s="79">
        <f>'Year 2- First 6 months '!O21</f>
        <v>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62">
        <f t="shared" si="2"/>
        <v>0</v>
      </c>
      <c r="Q21" s="63">
        <f t="shared" si="2"/>
        <v>0</v>
      </c>
      <c r="R21" s="21"/>
    </row>
    <row r="22" spans="1:18" ht="15" x14ac:dyDescent="0.25">
      <c r="A22" s="54" t="str">
        <f>'First 6 months'!A22</f>
        <v xml:space="preserve">Educational Supplies (books,games etc) </v>
      </c>
      <c r="B22" s="78">
        <f>'Year 2- First 6 months '!N22</f>
        <v>0</v>
      </c>
      <c r="C22" s="79">
        <f>'Year 2- First 6 months '!O22</f>
        <v>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62">
        <f t="shared" si="2"/>
        <v>0</v>
      </c>
      <c r="Q22" s="63">
        <f t="shared" si="2"/>
        <v>0</v>
      </c>
      <c r="R22" s="21"/>
    </row>
    <row r="23" spans="1:18" ht="15" x14ac:dyDescent="0.25">
      <c r="A23" s="54" t="str">
        <f>'First 6 months'!A23</f>
        <v xml:space="preserve">Educational Consumables (pens/glue etc) </v>
      </c>
      <c r="B23" s="78">
        <f>'Year 2- First 6 months '!N23</f>
        <v>0</v>
      </c>
      <c r="C23" s="79">
        <f>'Year 2- First 6 months '!O23</f>
        <v>0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62">
        <f t="shared" si="2"/>
        <v>0</v>
      </c>
      <c r="Q23" s="63">
        <f t="shared" si="2"/>
        <v>0</v>
      </c>
      <c r="R23" s="21"/>
    </row>
    <row r="24" spans="1:18" ht="15" x14ac:dyDescent="0.25">
      <c r="A24" s="54" t="str">
        <f>'First 6 months'!A24</f>
        <v xml:space="preserve">Equipment Purchase(items over £50) </v>
      </c>
      <c r="B24" s="78">
        <f>'Year 2- First 6 months '!N24</f>
        <v>0</v>
      </c>
      <c r="C24" s="79">
        <f>'Year 2- First 6 months '!O24</f>
        <v>0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62">
        <f t="shared" si="2"/>
        <v>0</v>
      </c>
      <c r="Q24" s="63">
        <f t="shared" si="2"/>
        <v>0</v>
      </c>
      <c r="R24" s="21"/>
    </row>
    <row r="25" spans="1:18" ht="15" x14ac:dyDescent="0.25">
      <c r="A25" s="54" t="str">
        <f>'First 6 months'!A25</f>
        <v xml:space="preserve">Consumables (toiletries/nappies etc) </v>
      </c>
      <c r="B25" s="78">
        <f>'Year 2- First 6 months '!N25</f>
        <v>0</v>
      </c>
      <c r="C25" s="79">
        <f>'Year 2- First 6 months '!O25</f>
        <v>0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62">
        <f t="shared" si="2"/>
        <v>0</v>
      </c>
      <c r="Q25" s="63">
        <f t="shared" si="2"/>
        <v>0</v>
      </c>
      <c r="R25" s="21"/>
    </row>
    <row r="26" spans="1:18" ht="15" x14ac:dyDescent="0.25">
      <c r="A26" s="54" t="str">
        <f>'First 6 months'!A26</f>
        <v xml:space="preserve">Food (meals and snacks) </v>
      </c>
      <c r="B26" s="78">
        <f>'Year 2- First 6 months '!N26</f>
        <v>0</v>
      </c>
      <c r="C26" s="79">
        <f>'Year 2- First 6 months '!O26</f>
        <v>0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2">
        <f t="shared" si="2"/>
        <v>0</v>
      </c>
      <c r="Q26" s="63">
        <f t="shared" si="2"/>
        <v>0</v>
      </c>
      <c r="R26" s="21"/>
    </row>
    <row r="27" spans="1:18" ht="15" x14ac:dyDescent="0.25">
      <c r="A27" s="54" t="str">
        <f>'First 6 months'!A27</f>
        <v>Office Stationery</v>
      </c>
      <c r="B27" s="78">
        <f>'Year 2- First 6 months '!N27</f>
        <v>0</v>
      </c>
      <c r="C27" s="79">
        <f>'Year 2- First 6 months '!O27</f>
        <v>0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62">
        <f t="shared" si="2"/>
        <v>0</v>
      </c>
      <c r="Q27" s="63">
        <f t="shared" si="2"/>
        <v>0</v>
      </c>
      <c r="R27" s="21"/>
    </row>
    <row r="28" spans="1:18" ht="15" x14ac:dyDescent="0.25">
      <c r="A28" s="54" t="str">
        <f>'First 6 months'!A28</f>
        <v xml:space="preserve">Mobile Phones </v>
      </c>
      <c r="B28" s="78">
        <f>'Year 2- First 6 months '!N28</f>
        <v>0</v>
      </c>
      <c r="C28" s="79">
        <f>'Year 2- First 6 months '!O28</f>
        <v>0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62">
        <f t="shared" si="2"/>
        <v>0</v>
      </c>
      <c r="Q28" s="63">
        <f t="shared" si="2"/>
        <v>0</v>
      </c>
      <c r="R28" s="21"/>
    </row>
    <row r="29" spans="1:18" ht="15" x14ac:dyDescent="0.25">
      <c r="A29" s="54" t="str">
        <f>'First 6 months'!A29</f>
        <v>Postage</v>
      </c>
      <c r="B29" s="78">
        <f>'Year 2- First 6 months '!N29</f>
        <v>0</v>
      </c>
      <c r="C29" s="79">
        <f>'Year 2- First 6 months '!O29</f>
        <v>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62">
        <f t="shared" si="2"/>
        <v>0</v>
      </c>
      <c r="Q29" s="63">
        <f t="shared" si="2"/>
        <v>0</v>
      </c>
      <c r="R29" s="21"/>
    </row>
    <row r="30" spans="1:18" ht="15" x14ac:dyDescent="0.25">
      <c r="A30" s="54" t="str">
        <f>'First 6 months'!A30</f>
        <v xml:space="preserve">Marketing &amp; Promotion </v>
      </c>
      <c r="B30" s="78">
        <f>'Year 2- First 6 months '!N30</f>
        <v>0</v>
      </c>
      <c r="C30" s="79">
        <f>'Year 2- First 6 months '!O30</f>
        <v>0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62">
        <f t="shared" ref="P30:Q45" si="3">B30+D30+F30+H30+J30+L30+N30</f>
        <v>0</v>
      </c>
      <c r="Q30" s="63">
        <f t="shared" si="3"/>
        <v>0</v>
      </c>
      <c r="R30" s="21"/>
    </row>
    <row r="31" spans="1:18" ht="15" x14ac:dyDescent="0.25">
      <c r="A31" s="54" t="str">
        <f>'First 6 months'!A31</f>
        <v xml:space="preserve">Uniforms </v>
      </c>
      <c r="B31" s="78">
        <f>'Year 2- First 6 months '!N31</f>
        <v>0</v>
      </c>
      <c r="C31" s="79">
        <f>'Year 2- First 6 months '!O31</f>
        <v>0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62">
        <f t="shared" si="3"/>
        <v>0</v>
      </c>
      <c r="Q31" s="63">
        <f t="shared" si="3"/>
        <v>0</v>
      </c>
      <c r="R31" s="21"/>
    </row>
    <row r="32" spans="1:18" ht="15" x14ac:dyDescent="0.25">
      <c r="A32" s="54" t="str">
        <f>'First 6 months'!A32</f>
        <v xml:space="preserve">Accountants &amp; Professional Fees </v>
      </c>
      <c r="B32" s="78">
        <f>'Year 2- First 6 months '!N32</f>
        <v>0</v>
      </c>
      <c r="C32" s="79">
        <f>'Year 2- First 6 months '!O32</f>
        <v>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62">
        <f t="shared" si="3"/>
        <v>0</v>
      </c>
      <c r="Q32" s="63">
        <f t="shared" si="3"/>
        <v>0</v>
      </c>
      <c r="R32" s="21"/>
    </row>
    <row r="33" spans="1:18" ht="15" x14ac:dyDescent="0.25">
      <c r="A33" s="54" t="str">
        <f>'First 6 months'!A33</f>
        <v xml:space="preserve">Bank Services (inc card machine) </v>
      </c>
      <c r="B33" s="78">
        <f>'Year 2- First 6 months '!N33</f>
        <v>0</v>
      </c>
      <c r="C33" s="79">
        <f>'Year 2- First 6 months '!O33</f>
        <v>0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2">
        <f t="shared" si="3"/>
        <v>0</v>
      </c>
      <c r="Q33" s="63">
        <f t="shared" si="3"/>
        <v>0</v>
      </c>
      <c r="R33" s="21"/>
    </row>
    <row r="34" spans="1:18" ht="15" x14ac:dyDescent="0.25">
      <c r="A34" s="54" t="str">
        <f>'First 6 months'!A34</f>
        <v>Bank Repayments</v>
      </c>
      <c r="B34" s="78">
        <f>'Year 2- First 6 months '!N34</f>
        <v>0</v>
      </c>
      <c r="C34" s="79">
        <f>'Year 2- First 6 months '!O34</f>
        <v>0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62">
        <f t="shared" si="3"/>
        <v>0</v>
      </c>
      <c r="Q34" s="63">
        <f t="shared" si="3"/>
        <v>0</v>
      </c>
      <c r="R34" s="21"/>
    </row>
    <row r="35" spans="1:18" ht="15" x14ac:dyDescent="0.25">
      <c r="A35" s="54" t="str">
        <f>'First 6 months'!A35</f>
        <v>Recruitment</v>
      </c>
      <c r="B35" s="78">
        <f>'Year 2- First 6 months '!N35</f>
        <v>0</v>
      </c>
      <c r="C35" s="79">
        <f>'Year 2- First 6 months '!O35</f>
        <v>0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62">
        <f t="shared" si="3"/>
        <v>0</v>
      </c>
      <c r="Q35" s="63">
        <f t="shared" si="3"/>
        <v>0</v>
      </c>
      <c r="R35" s="21"/>
    </row>
    <row r="36" spans="1:18" ht="15" x14ac:dyDescent="0.25">
      <c r="A36" s="54" t="str">
        <f>'First 6 months'!A36</f>
        <v xml:space="preserve">IT Software (inc support costs) </v>
      </c>
      <c r="B36" s="78">
        <f>'Year 2- First 6 months '!N36</f>
        <v>0</v>
      </c>
      <c r="C36" s="79">
        <f>'Year 2- First 6 months '!O36</f>
        <v>0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2">
        <f t="shared" si="3"/>
        <v>0</v>
      </c>
      <c r="Q36" s="63">
        <f t="shared" si="3"/>
        <v>0</v>
      </c>
      <c r="R36" s="21"/>
    </row>
    <row r="37" spans="1:18" ht="15" x14ac:dyDescent="0.25">
      <c r="A37" s="54" t="str">
        <f>'First 6 months'!A37</f>
        <v xml:space="preserve">Staff Training </v>
      </c>
      <c r="B37" s="78">
        <f>'Year 2- First 6 months '!N37</f>
        <v>0</v>
      </c>
      <c r="C37" s="79">
        <f>'Year 2- First 6 months '!O37</f>
        <v>0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62">
        <f t="shared" si="3"/>
        <v>0</v>
      </c>
      <c r="Q37" s="63">
        <f t="shared" si="3"/>
        <v>0</v>
      </c>
      <c r="R37" s="21"/>
    </row>
    <row r="38" spans="1:18" ht="15" x14ac:dyDescent="0.25">
      <c r="A38" s="54" t="str">
        <f>'First 6 months'!A38</f>
        <v xml:space="preserve">Events (fundraising/parties/xmas etc) </v>
      </c>
      <c r="B38" s="78">
        <f>'Year 2- First 6 months '!N38</f>
        <v>0</v>
      </c>
      <c r="C38" s="79">
        <f>'Year 2- First 6 months '!O38</f>
        <v>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62">
        <f t="shared" si="3"/>
        <v>0</v>
      </c>
      <c r="Q38" s="63">
        <f t="shared" si="3"/>
        <v>0</v>
      </c>
      <c r="R38" s="21"/>
    </row>
    <row r="39" spans="1:18" ht="15" x14ac:dyDescent="0.25">
      <c r="A39" s="54" t="str">
        <f>'First 6 months'!A39</f>
        <v>Contingency</v>
      </c>
      <c r="B39" s="78">
        <f>'Year 2- First 6 months '!N39</f>
        <v>0</v>
      </c>
      <c r="C39" s="79">
        <f>'Year 2- First 6 months '!O39</f>
        <v>0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62">
        <f t="shared" si="3"/>
        <v>0</v>
      </c>
      <c r="Q39" s="63">
        <f t="shared" si="3"/>
        <v>0</v>
      </c>
      <c r="R39" s="21"/>
    </row>
    <row r="40" spans="1:18" ht="15" x14ac:dyDescent="0.25">
      <c r="A40" s="54" t="str">
        <f>'First 6 months'!A40</f>
        <v xml:space="preserve">Insurances </v>
      </c>
      <c r="B40" s="78">
        <f>'Year 2- First 6 months '!N40</f>
        <v>0</v>
      </c>
      <c r="C40" s="79">
        <f>'Year 2- First 6 months '!O40</f>
        <v>0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62">
        <f t="shared" si="3"/>
        <v>0</v>
      </c>
      <c r="Q40" s="63">
        <f t="shared" si="3"/>
        <v>0</v>
      </c>
      <c r="R40" s="21"/>
    </row>
    <row r="41" spans="1:18" ht="15" x14ac:dyDescent="0.25">
      <c r="A41" s="54" t="str">
        <f>'First 6 months'!A41</f>
        <v>Travel/transport</v>
      </c>
      <c r="B41" s="78">
        <f>'Year 2- First 6 months '!N41</f>
        <v>0</v>
      </c>
      <c r="C41" s="79">
        <f>'Year 2- First 6 months '!O41</f>
        <v>0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62">
        <f t="shared" si="3"/>
        <v>0</v>
      </c>
      <c r="Q41" s="63">
        <f t="shared" si="3"/>
        <v>0</v>
      </c>
      <c r="R41" s="21"/>
    </row>
    <row r="42" spans="1:18" ht="15" x14ac:dyDescent="0.25">
      <c r="A42" s="54" t="str">
        <f>'First 6 months'!A42</f>
        <v>Ofsted Registration</v>
      </c>
      <c r="B42" s="78">
        <f>'Year 2- First 6 months '!N42</f>
        <v>0</v>
      </c>
      <c r="C42" s="79">
        <f>'Year 2- First 6 months '!O42</f>
        <v>0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62">
        <f t="shared" si="3"/>
        <v>0</v>
      </c>
      <c r="Q42" s="63">
        <f t="shared" si="3"/>
        <v>0</v>
      </c>
      <c r="R42" s="21"/>
    </row>
    <row r="43" spans="1:18" ht="15" x14ac:dyDescent="0.25">
      <c r="A43" s="54" t="str">
        <f>'First 6 months'!A43</f>
        <v>Other (please specify)</v>
      </c>
      <c r="B43" s="78">
        <f>'Year 2- First 6 months '!N43</f>
        <v>0</v>
      </c>
      <c r="C43" s="79">
        <f>'Year 2- First 6 months '!O43</f>
        <v>0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62">
        <f t="shared" si="3"/>
        <v>0</v>
      </c>
      <c r="Q43" s="63">
        <f t="shared" si="3"/>
        <v>0</v>
      </c>
      <c r="R43" s="21"/>
    </row>
    <row r="44" spans="1:18" ht="15" x14ac:dyDescent="0.25">
      <c r="A44" s="54" t="str">
        <f>'First 6 months'!A44</f>
        <v>Other (please specify)</v>
      </c>
      <c r="B44" s="78">
        <f>'Year 2- First 6 months '!N44</f>
        <v>0</v>
      </c>
      <c r="C44" s="79">
        <f>'Year 2- First 6 months '!O44</f>
        <v>0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62">
        <f t="shared" si="3"/>
        <v>0</v>
      </c>
      <c r="Q44" s="63">
        <f t="shared" si="3"/>
        <v>0</v>
      </c>
      <c r="R44" s="21"/>
    </row>
    <row r="45" spans="1:18" ht="15" x14ac:dyDescent="0.25">
      <c r="A45" s="54" t="str">
        <f>'First 6 months'!A45</f>
        <v>Other (please specify)</v>
      </c>
      <c r="B45" s="78">
        <f>'Year 2- First 6 months '!N45</f>
        <v>0</v>
      </c>
      <c r="C45" s="79">
        <f>'Year 2- First 6 months '!O45</f>
        <v>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2">
        <f t="shared" si="3"/>
        <v>0</v>
      </c>
      <c r="Q45" s="63">
        <f t="shared" si="3"/>
        <v>0</v>
      </c>
      <c r="R45" s="21"/>
    </row>
    <row r="46" spans="1:18" ht="15" x14ac:dyDescent="0.25">
      <c r="A46" s="91" t="s">
        <v>51</v>
      </c>
      <c r="B46" s="76">
        <f>SUM(B13:B45)</f>
        <v>0</v>
      </c>
      <c r="C46" s="77">
        <f>SUM(C13:C45)</f>
        <v>0</v>
      </c>
      <c r="D46" s="71">
        <f t="shared" ref="D46:Q46" si="4">SUM(D13:D45)</f>
        <v>0</v>
      </c>
      <c r="E46" s="63">
        <f t="shared" si="4"/>
        <v>0</v>
      </c>
      <c r="F46" s="62">
        <f t="shared" si="4"/>
        <v>0</v>
      </c>
      <c r="G46" s="63">
        <f t="shared" si="4"/>
        <v>0</v>
      </c>
      <c r="H46" s="62">
        <f t="shared" si="4"/>
        <v>0</v>
      </c>
      <c r="I46" s="63">
        <f t="shared" si="4"/>
        <v>0</v>
      </c>
      <c r="J46" s="62">
        <f t="shared" si="4"/>
        <v>0</v>
      </c>
      <c r="K46" s="63">
        <f t="shared" si="4"/>
        <v>0</v>
      </c>
      <c r="L46" s="62">
        <f t="shared" si="4"/>
        <v>0</v>
      </c>
      <c r="M46" s="63">
        <f t="shared" si="4"/>
        <v>0</v>
      </c>
      <c r="N46" s="62">
        <f t="shared" si="4"/>
        <v>0</v>
      </c>
      <c r="O46" s="63">
        <f t="shared" si="4"/>
        <v>0</v>
      </c>
      <c r="P46" s="62">
        <f t="shared" si="4"/>
        <v>0</v>
      </c>
      <c r="Q46" s="63">
        <f t="shared" si="4"/>
        <v>0</v>
      </c>
      <c r="R46" s="21"/>
    </row>
    <row r="47" spans="1:18" ht="15" x14ac:dyDescent="0.25">
      <c r="A47" s="53"/>
      <c r="B47" s="130"/>
      <c r="C47" s="131"/>
      <c r="D47" s="123"/>
      <c r="E47" s="124"/>
      <c r="F47" s="125"/>
      <c r="G47" s="124"/>
      <c r="H47" s="125"/>
      <c r="I47" s="124"/>
      <c r="J47" s="125"/>
      <c r="K47" s="124"/>
      <c r="L47" s="125"/>
      <c r="M47" s="124"/>
      <c r="N47" s="125"/>
      <c r="O47" s="124"/>
      <c r="P47" s="125"/>
      <c r="Q47" s="124"/>
      <c r="R47" s="21"/>
    </row>
    <row r="48" spans="1:18" ht="15" x14ac:dyDescent="0.25">
      <c r="A48" s="67" t="str">
        <f>'First 6 months'!A48</f>
        <v>Income less expenditure</v>
      </c>
      <c r="B48" s="78">
        <f t="shared" ref="B48:Q48" si="5">B11-B46</f>
        <v>0</v>
      </c>
      <c r="C48" s="79">
        <f t="shared" si="5"/>
        <v>0</v>
      </c>
      <c r="D48" s="71">
        <f t="shared" si="5"/>
        <v>0</v>
      </c>
      <c r="E48" s="63">
        <f t="shared" si="5"/>
        <v>0</v>
      </c>
      <c r="F48" s="62">
        <f t="shared" si="5"/>
        <v>0</v>
      </c>
      <c r="G48" s="63">
        <f t="shared" si="5"/>
        <v>0</v>
      </c>
      <c r="H48" s="62">
        <f t="shared" si="5"/>
        <v>0</v>
      </c>
      <c r="I48" s="63">
        <f t="shared" si="5"/>
        <v>0</v>
      </c>
      <c r="J48" s="62">
        <f t="shared" si="5"/>
        <v>0</v>
      </c>
      <c r="K48" s="63">
        <f t="shared" si="5"/>
        <v>0</v>
      </c>
      <c r="L48" s="62">
        <f t="shared" si="5"/>
        <v>0</v>
      </c>
      <c r="M48" s="63">
        <f t="shared" si="5"/>
        <v>0</v>
      </c>
      <c r="N48" s="62">
        <f t="shared" si="5"/>
        <v>0</v>
      </c>
      <c r="O48" s="63">
        <f t="shared" si="5"/>
        <v>0</v>
      </c>
      <c r="P48" s="62">
        <f t="shared" si="5"/>
        <v>0</v>
      </c>
      <c r="Q48" s="63">
        <f t="shared" si="5"/>
        <v>0</v>
      </c>
      <c r="R48" s="21"/>
    </row>
    <row r="49" spans="1:18" ht="15" x14ac:dyDescent="0.25">
      <c r="A49" s="68" t="str">
        <f>'First 6 months'!A49</f>
        <v>Opening bank balance</v>
      </c>
      <c r="B49" s="78"/>
      <c r="C49" s="79"/>
      <c r="D49" s="71"/>
      <c r="E49" s="63"/>
      <c r="F49" s="62"/>
      <c r="G49" s="63"/>
      <c r="H49" s="62"/>
      <c r="I49" s="63"/>
      <c r="J49" s="62"/>
      <c r="K49" s="63"/>
      <c r="L49" s="62"/>
      <c r="M49" s="63"/>
      <c r="N49" s="62"/>
      <c r="O49" s="63"/>
      <c r="P49" s="62"/>
      <c r="Q49" s="63"/>
      <c r="R49" s="21"/>
    </row>
    <row r="50" spans="1:18" ht="15.75" thickBot="1" x14ac:dyDescent="0.3">
      <c r="A50" s="69" t="str">
        <f>'First 6 months'!A50</f>
        <v>Closing bank balance</v>
      </c>
      <c r="B50" s="80">
        <f>'Year 2- First 6 months '!L50</f>
        <v>0</v>
      </c>
      <c r="C50" s="81">
        <f>'Year 2- First 6 months '!M50</f>
        <v>0</v>
      </c>
      <c r="D50" s="71">
        <f>B50+D48</f>
        <v>0</v>
      </c>
      <c r="E50" s="71">
        <f t="shared" ref="E50:O50" si="6">C50+E48</f>
        <v>0</v>
      </c>
      <c r="F50" s="71">
        <f t="shared" si="6"/>
        <v>0</v>
      </c>
      <c r="G50" s="71">
        <f t="shared" si="6"/>
        <v>0</v>
      </c>
      <c r="H50" s="71">
        <f t="shared" si="6"/>
        <v>0</v>
      </c>
      <c r="I50" s="71">
        <f t="shared" si="6"/>
        <v>0</v>
      </c>
      <c r="J50" s="71">
        <f t="shared" si="6"/>
        <v>0</v>
      </c>
      <c r="K50" s="71">
        <f t="shared" si="6"/>
        <v>0</v>
      </c>
      <c r="L50" s="71">
        <f t="shared" si="6"/>
        <v>0</v>
      </c>
      <c r="M50" s="71">
        <f t="shared" si="6"/>
        <v>0</v>
      </c>
      <c r="N50" s="71">
        <f t="shared" si="6"/>
        <v>0</v>
      </c>
      <c r="O50" s="71">
        <f t="shared" si="6"/>
        <v>0</v>
      </c>
      <c r="P50" s="62"/>
      <c r="Q50" s="63"/>
      <c r="R50" s="21"/>
    </row>
    <row r="51" spans="1:18" ht="15.75" x14ac:dyDescent="0.25">
      <c r="A51" s="23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1"/>
    </row>
    <row r="52" spans="1:18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</sheetData>
  <sheetProtection insertColumns="0" insertRows="0" deleteColumns="0" deleteRows="0"/>
  <mergeCells count="10">
    <mergeCell ref="N2:O2"/>
    <mergeCell ref="P2:Q2"/>
    <mergeCell ref="C1:M1"/>
    <mergeCell ref="A2:A3"/>
    <mergeCell ref="B2:C2"/>
    <mergeCell ref="D2:E2"/>
    <mergeCell ref="F2:G2"/>
    <mergeCell ref="H2:I2"/>
    <mergeCell ref="J2:K2"/>
    <mergeCell ref="L2:M2"/>
  </mergeCells>
  <phoneticPr fontId="24" type="noConversion"/>
  <pageMargins left="0.5" right="0.2" top="0.19" bottom="0.2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opLeftCell="A16" zoomScale="75" workbookViewId="0">
      <selection activeCell="M50" sqref="M50"/>
    </sheetView>
  </sheetViews>
  <sheetFormatPr defaultRowHeight="12.75" x14ac:dyDescent="0.2"/>
  <cols>
    <col min="1" max="1" width="38" style="28" customWidth="1"/>
    <col min="2" max="16384" width="9.140625" style="28"/>
  </cols>
  <sheetData>
    <row r="1" spans="1:18" ht="15.75" x14ac:dyDescent="0.25">
      <c r="A1" s="25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  <c r="P1" s="26"/>
      <c r="Q1" s="26"/>
      <c r="R1" s="26"/>
    </row>
    <row r="2" spans="1:18" ht="15" customHeight="1" x14ac:dyDescent="0.25">
      <c r="A2" s="164"/>
      <c r="B2" s="175" t="s">
        <v>9</v>
      </c>
      <c r="C2" s="176"/>
      <c r="D2" s="176" t="s">
        <v>10</v>
      </c>
      <c r="E2" s="176"/>
      <c r="F2" s="176" t="s">
        <v>11</v>
      </c>
      <c r="G2" s="176"/>
      <c r="H2" s="176" t="s">
        <v>12</v>
      </c>
      <c r="I2" s="176"/>
      <c r="J2" s="176" t="s">
        <v>67</v>
      </c>
      <c r="K2" s="177"/>
      <c r="L2" s="26"/>
      <c r="M2" s="40"/>
      <c r="N2" s="40"/>
      <c r="O2" s="40"/>
      <c r="P2" s="40"/>
      <c r="Q2" s="40"/>
      <c r="R2" s="40"/>
    </row>
    <row r="3" spans="1:18" ht="15" customHeight="1" x14ac:dyDescent="0.25">
      <c r="A3" s="165"/>
      <c r="B3" s="44" t="s">
        <v>15</v>
      </c>
      <c r="C3" s="15" t="s">
        <v>1</v>
      </c>
      <c r="D3" s="3" t="s">
        <v>15</v>
      </c>
      <c r="E3" s="15" t="s">
        <v>1</v>
      </c>
      <c r="F3" s="3" t="s">
        <v>15</v>
      </c>
      <c r="G3" s="15" t="s">
        <v>1</v>
      </c>
      <c r="H3" s="3" t="s">
        <v>15</v>
      </c>
      <c r="I3" s="15" t="s">
        <v>1</v>
      </c>
      <c r="J3" s="3" t="s">
        <v>15</v>
      </c>
      <c r="K3" s="16" t="s">
        <v>1</v>
      </c>
      <c r="L3" s="26"/>
      <c r="M3" s="40"/>
      <c r="N3" s="40"/>
      <c r="O3" s="40"/>
      <c r="P3" s="40"/>
      <c r="Q3" s="40"/>
      <c r="R3" s="40"/>
    </row>
    <row r="4" spans="1:18" ht="15" x14ac:dyDescent="0.25">
      <c r="A4" s="115" t="s">
        <v>2</v>
      </c>
      <c r="B4" s="135"/>
      <c r="C4" s="135"/>
      <c r="D4" s="135"/>
      <c r="E4" s="135"/>
      <c r="F4" s="135"/>
      <c r="G4" s="135"/>
      <c r="H4" s="135"/>
      <c r="I4" s="135"/>
      <c r="J4" s="135"/>
      <c r="K4" s="136"/>
      <c r="L4" s="26"/>
      <c r="M4" s="40"/>
      <c r="N4" s="40"/>
      <c r="O4" s="40"/>
      <c r="P4" s="40"/>
      <c r="Q4" s="40"/>
      <c r="R4" s="40"/>
    </row>
    <row r="5" spans="1:18" ht="15" x14ac:dyDescent="0.25">
      <c r="A5" s="151" t="str">
        <f>'First 6 months'!A5</f>
        <v xml:space="preserve">Income from fees </v>
      </c>
      <c r="B5" s="12">
        <f>'Year 2- First 6 months '!B5+'Year 2- First 6 months '!D5+'Year 2- First 6 months '!F5</f>
        <v>0</v>
      </c>
      <c r="C5" s="2">
        <f>'Year 2- First 6 months '!C5+'Year 2- First 6 months '!E5+'Year 2- First 6 months '!G5</f>
        <v>0</v>
      </c>
      <c r="D5" s="12">
        <f>'Year 2- First 6 months '!D5+'Year 2- First 6 months '!F5+'Year 2- First 6 months '!H5</f>
        <v>0</v>
      </c>
      <c r="E5" s="2">
        <f>'Year 2- First 6 months '!E5+'Year 2- First 6 months '!G5+'Year 2- First 6 months '!I5</f>
        <v>0</v>
      </c>
      <c r="F5" s="12">
        <f>'Year 2 - Second 6 months'!D5+'Year 2 - Second 6 months'!F5+'Year 2 - Second 6 months'!H5</f>
        <v>0</v>
      </c>
      <c r="G5" s="2">
        <f>'Year 2 - Second 6 months'!E5+'Year 2 - Second 6 months'!G5+'Year 2 - Second 6 months'!I5</f>
        <v>0</v>
      </c>
      <c r="H5" s="12">
        <f>'Year 2 - Second 6 months'!J5+'Year 2 - Second 6 months'!M5+'Year 2 - Second 6 months'!O5</f>
        <v>0</v>
      </c>
      <c r="I5" s="2">
        <f>'Year 2 - Second 6 months'!K5+'Year 2 - Second 6 months'!M5+'Year 2 - Second 6 months'!O5</f>
        <v>0</v>
      </c>
      <c r="J5" s="12">
        <f t="shared" ref="J5:K10" si="0">B5+D5+F5+H5</f>
        <v>0</v>
      </c>
      <c r="K5" s="4">
        <f t="shared" si="0"/>
        <v>0</v>
      </c>
      <c r="L5" s="29"/>
      <c r="M5" s="41"/>
      <c r="N5" s="40"/>
      <c r="O5" s="40"/>
      <c r="P5" s="40"/>
      <c r="Q5" s="40"/>
      <c r="R5" s="40"/>
    </row>
    <row r="6" spans="1:18" ht="15" x14ac:dyDescent="0.25">
      <c r="A6" s="151" t="str">
        <f>'First 6 months'!A6</f>
        <v xml:space="preserve">Income from Free Entitlement </v>
      </c>
      <c r="B6" s="12">
        <f>'Year 2- First 6 months '!B6+'Year 2- First 6 months '!D6+'Year 2- First 6 months '!F6</f>
        <v>0</v>
      </c>
      <c r="C6" s="2">
        <f>'Year 2- First 6 months '!C6+'Year 2- First 6 months '!E6+'Year 2- First 6 months '!G6</f>
        <v>0</v>
      </c>
      <c r="D6" s="12">
        <f>'Year 2- First 6 months '!D6+'Year 2- First 6 months '!F6+'Year 2- First 6 months '!H6</f>
        <v>0</v>
      </c>
      <c r="E6" s="2">
        <f>'Year 2- First 6 months '!E6+'Year 2- First 6 months '!G6+'Year 2- First 6 months '!I6</f>
        <v>0</v>
      </c>
      <c r="F6" s="12">
        <f>'Year 2 - Second 6 months'!D6+'Year 2 - Second 6 months'!F6+'Year 2 - Second 6 months'!H6</f>
        <v>0</v>
      </c>
      <c r="G6" s="2">
        <f>'Year 2 - Second 6 months'!E6+'Year 2 - Second 6 months'!G6+'Year 2 - Second 6 months'!I6</f>
        <v>0</v>
      </c>
      <c r="H6" s="12">
        <f>'Year 2 - Second 6 months'!J6+'Year 2 - Second 6 months'!M6+'Year 2 - Second 6 months'!O6</f>
        <v>0</v>
      </c>
      <c r="I6" s="2">
        <f>'Year 2 - Second 6 months'!K6+'Year 2 - Second 6 months'!M6+'Year 2 - Second 6 months'!O6</f>
        <v>0</v>
      </c>
      <c r="J6" s="12">
        <f t="shared" si="0"/>
        <v>0</v>
      </c>
      <c r="K6" s="4">
        <f t="shared" si="0"/>
        <v>0</v>
      </c>
      <c r="L6" s="29"/>
      <c r="M6" s="41"/>
      <c r="N6" s="40"/>
      <c r="O6" s="40"/>
      <c r="P6" s="40"/>
      <c r="Q6" s="40"/>
      <c r="R6" s="40"/>
    </row>
    <row r="7" spans="1:18" ht="15" x14ac:dyDescent="0.25">
      <c r="A7" s="151" t="str">
        <f>'First 6 months'!A7</f>
        <v xml:space="preserve">Income from Fundraising/Donations </v>
      </c>
      <c r="B7" s="12">
        <f>'Year 2- First 6 months '!B7+'Year 2- First 6 months '!D7+'Year 2- First 6 months '!F7</f>
        <v>0</v>
      </c>
      <c r="C7" s="2">
        <f>'Year 2- First 6 months '!C7+'Year 2- First 6 months '!E7+'Year 2- First 6 months '!G7</f>
        <v>0</v>
      </c>
      <c r="D7" s="12">
        <f>'Year 2- First 6 months '!D7+'Year 2- First 6 months '!F7+'Year 2- First 6 months '!H7</f>
        <v>0</v>
      </c>
      <c r="E7" s="2">
        <f>'Year 2- First 6 months '!E7+'Year 2- First 6 months '!G7+'Year 2- First 6 months '!I7</f>
        <v>0</v>
      </c>
      <c r="F7" s="12">
        <f>'Year 2 - Second 6 months'!D7+'Year 2 - Second 6 months'!F7+'Year 2 - Second 6 months'!H7</f>
        <v>0</v>
      </c>
      <c r="G7" s="2">
        <f>'Year 2 - Second 6 months'!E7+'Year 2 - Second 6 months'!G7+'Year 2 - Second 6 months'!I7</f>
        <v>0</v>
      </c>
      <c r="H7" s="12">
        <f>'Year 2 - Second 6 months'!J7+'Year 2 - Second 6 months'!M7+'Year 2 - Second 6 months'!O7</f>
        <v>0</v>
      </c>
      <c r="I7" s="2">
        <f>'Year 2 - Second 6 months'!K7+'Year 2 - Second 6 months'!M7+'Year 2 - Second 6 months'!O7</f>
        <v>0</v>
      </c>
      <c r="J7" s="12">
        <f t="shared" si="0"/>
        <v>0</v>
      </c>
      <c r="K7" s="4">
        <f t="shared" si="0"/>
        <v>0</v>
      </c>
      <c r="L7" s="29"/>
      <c r="M7" s="41"/>
      <c r="N7" s="40"/>
      <c r="O7" s="40"/>
      <c r="P7" s="40"/>
      <c r="Q7" s="40"/>
      <c r="R7" s="40"/>
    </row>
    <row r="8" spans="1:18" ht="15" x14ac:dyDescent="0.25">
      <c r="A8" s="151" t="str">
        <f>'First 6 months'!A8</f>
        <v xml:space="preserve">Milk </v>
      </c>
      <c r="B8" s="12">
        <f>'Year 2- First 6 months '!B8+'Year 2- First 6 months '!D8+'Year 2- First 6 months '!F8</f>
        <v>0</v>
      </c>
      <c r="C8" s="2">
        <f>'Year 2- First 6 months '!C8+'Year 2- First 6 months '!E8+'Year 2- First 6 months '!G8</f>
        <v>0</v>
      </c>
      <c r="D8" s="12">
        <f>'Year 2- First 6 months '!D8+'Year 2- First 6 months '!F8+'Year 2- First 6 months '!H8</f>
        <v>0</v>
      </c>
      <c r="E8" s="2">
        <f>'Year 2- First 6 months '!E8+'Year 2- First 6 months '!G8+'Year 2- First 6 months '!I8</f>
        <v>0</v>
      </c>
      <c r="F8" s="12">
        <f>'Year 2 - Second 6 months'!D8+'Year 2 - Second 6 months'!F8+'Year 2 - Second 6 months'!H8</f>
        <v>0</v>
      </c>
      <c r="G8" s="2">
        <f>'Year 2 - Second 6 months'!E8+'Year 2 - Second 6 months'!G8+'Year 2 - Second 6 months'!I8</f>
        <v>0</v>
      </c>
      <c r="H8" s="12">
        <f>'Year 2 - Second 6 months'!J8+'Year 2 - Second 6 months'!M8+'Year 2 - Second 6 months'!O8</f>
        <v>0</v>
      </c>
      <c r="I8" s="2">
        <f>'Year 2 - Second 6 months'!K8+'Year 2 - Second 6 months'!M8+'Year 2 - Second 6 months'!O8</f>
        <v>0</v>
      </c>
      <c r="J8" s="12">
        <f t="shared" si="0"/>
        <v>0</v>
      </c>
      <c r="K8" s="4">
        <f t="shared" si="0"/>
        <v>0</v>
      </c>
      <c r="L8" s="29"/>
      <c r="M8" s="41"/>
      <c r="N8" s="40"/>
      <c r="O8" s="40"/>
      <c r="P8" s="40"/>
      <c r="Q8" s="40"/>
      <c r="R8" s="40"/>
    </row>
    <row r="9" spans="1:18" ht="15" x14ac:dyDescent="0.25">
      <c r="A9" s="151" t="str">
        <f>'First 6 months'!A9</f>
        <v xml:space="preserve">Loan/Grant </v>
      </c>
      <c r="B9" s="12">
        <f>'Year 2- First 6 months '!B9+'Year 2- First 6 months '!D9+'Year 2- First 6 months '!F9</f>
        <v>0</v>
      </c>
      <c r="C9" s="2">
        <f>'Year 2- First 6 months '!C9+'Year 2- First 6 months '!E9+'Year 2- First 6 months '!G9</f>
        <v>0</v>
      </c>
      <c r="D9" s="12">
        <f>'Year 2- First 6 months '!H9+'Year 2- First 6 months '!J9+'Year 2- First 6 months '!L9</f>
        <v>0</v>
      </c>
      <c r="E9" s="2">
        <f>'Year 2- First 6 months '!I9+'Year 2- First 6 months '!K9+'Year 2- First 6 months '!M9</f>
        <v>0</v>
      </c>
      <c r="F9" s="12">
        <f>'Year 2 - Second 6 months'!D9+'Year 2 - Second 6 months'!F9+'Year 2 - Second 6 months'!H9</f>
        <v>0</v>
      </c>
      <c r="G9" s="2">
        <f>'Year 2 - Second 6 months'!E9+'Year 2 - Second 6 months'!G9+'Year 2 - Second 6 months'!I9</f>
        <v>0</v>
      </c>
      <c r="H9" s="12">
        <f>'Year 2 - Second 6 months'!J9+'Year 2 - Second 6 months'!M9+'Year 2 - Second 6 months'!O9</f>
        <v>0</v>
      </c>
      <c r="I9" s="2">
        <f>'Year 2 - Second 6 months'!K9+'Year 2 - Second 6 months'!M9+'Year 2 - Second 6 months'!O9</f>
        <v>0</v>
      </c>
      <c r="J9" s="12">
        <f t="shared" si="0"/>
        <v>0</v>
      </c>
      <c r="K9" s="4">
        <f t="shared" si="0"/>
        <v>0</v>
      </c>
      <c r="L9" s="29"/>
      <c r="M9" s="41"/>
      <c r="N9" s="40"/>
      <c r="O9" s="40"/>
      <c r="P9" s="40"/>
      <c r="Q9" s="40"/>
      <c r="R9" s="40"/>
    </row>
    <row r="10" spans="1:18" ht="15" x14ac:dyDescent="0.25">
      <c r="A10" s="151" t="str">
        <f>'First 6 months'!A10</f>
        <v>Other (please specify)</v>
      </c>
      <c r="B10" s="12">
        <f>'Year 2- First 6 months '!B10+'Year 2- First 6 months '!D10+'Year 2- First 6 months '!F10</f>
        <v>0</v>
      </c>
      <c r="C10" s="2">
        <f>'Year 2- First 6 months '!C10+'Year 2- First 6 months '!E10+'Year 2- First 6 months '!G10</f>
        <v>0</v>
      </c>
      <c r="D10" s="12">
        <f>'Year 2- First 6 months '!D10+'Year 2- First 6 months '!F10+'Year 2- First 6 months '!H10</f>
        <v>0</v>
      </c>
      <c r="E10" s="2">
        <f>'Year 2- First 6 months '!E10+'Year 2- First 6 months '!G10+'Year 2- First 6 months '!I10</f>
        <v>0</v>
      </c>
      <c r="F10" s="12">
        <f>'Year 2 - Second 6 months'!D10+'Year 2 - Second 6 months'!F10+'Year 2 - Second 6 months'!H10</f>
        <v>0</v>
      </c>
      <c r="G10" s="2">
        <f>'Year 2 - Second 6 months'!E10+'Year 2 - Second 6 months'!G10+'Year 2 - Second 6 months'!I10</f>
        <v>0</v>
      </c>
      <c r="H10" s="12">
        <f>'Year 2 - Second 6 months'!J10+'Year 2 - Second 6 months'!M10+'Year 2 - Second 6 months'!O10</f>
        <v>0</v>
      </c>
      <c r="I10" s="2">
        <f>'Year 2 - Second 6 months'!K10+'Year 2 - Second 6 months'!M10+'Year 2 - Second 6 months'!O10</f>
        <v>0</v>
      </c>
      <c r="J10" s="12">
        <f t="shared" si="0"/>
        <v>0</v>
      </c>
      <c r="K10" s="4">
        <f t="shared" si="0"/>
        <v>0</v>
      </c>
      <c r="L10" s="29"/>
      <c r="M10" s="41"/>
      <c r="N10" s="40"/>
      <c r="O10" s="40"/>
      <c r="P10" s="40"/>
      <c r="Q10" s="40"/>
      <c r="R10" s="40"/>
    </row>
    <row r="11" spans="1:18" ht="15" x14ac:dyDescent="0.25">
      <c r="A11" s="46" t="str">
        <f>'[1]First 6 months'!A10</f>
        <v>TOTAL £</v>
      </c>
      <c r="B11" s="47">
        <f t="shared" ref="B11:K11" si="1">SUM(B5:B10)</f>
        <v>0</v>
      </c>
      <c r="C11" s="48">
        <f t="shared" si="1"/>
        <v>0</v>
      </c>
      <c r="D11" s="47">
        <f t="shared" si="1"/>
        <v>0</v>
      </c>
      <c r="E11" s="48">
        <f t="shared" si="1"/>
        <v>0</v>
      </c>
      <c r="F11" s="47">
        <f t="shared" si="1"/>
        <v>0</v>
      </c>
      <c r="G11" s="48">
        <f t="shared" si="1"/>
        <v>0</v>
      </c>
      <c r="H11" s="47">
        <f t="shared" si="1"/>
        <v>0</v>
      </c>
      <c r="I11" s="48">
        <f t="shared" si="1"/>
        <v>0</v>
      </c>
      <c r="J11" s="47">
        <f t="shared" si="1"/>
        <v>0</v>
      </c>
      <c r="K11" s="49">
        <f t="shared" si="1"/>
        <v>0</v>
      </c>
      <c r="L11" s="29"/>
      <c r="M11" s="41"/>
      <c r="N11" s="40"/>
      <c r="O11" s="40"/>
      <c r="P11" s="40"/>
      <c r="Q11" s="40"/>
      <c r="R11" s="40"/>
    </row>
    <row r="12" spans="1:18" ht="15" x14ac:dyDescent="0.25">
      <c r="A12" s="116" t="str">
        <f>'[1]First 6 months'!A11</f>
        <v>EXPENDITURE</v>
      </c>
      <c r="B12" s="137"/>
      <c r="C12" s="138"/>
      <c r="D12" s="137"/>
      <c r="E12" s="138"/>
      <c r="F12" s="137"/>
      <c r="G12" s="138"/>
      <c r="H12" s="137"/>
      <c r="I12" s="138"/>
      <c r="J12" s="137"/>
      <c r="K12" s="139"/>
      <c r="L12" s="29"/>
      <c r="M12" s="42"/>
      <c r="N12" s="40"/>
      <c r="O12" s="40"/>
      <c r="P12" s="40"/>
      <c r="Q12" s="40"/>
      <c r="R12" s="40"/>
    </row>
    <row r="13" spans="1:18" ht="15" x14ac:dyDescent="0.25">
      <c r="A13" s="54" t="str">
        <f>'First 6 months'!A13</f>
        <v xml:space="preserve">Staff </v>
      </c>
      <c r="B13" s="12">
        <f>'Year 2- First 6 months '!B13+'Year 2- First 6 months '!D13+'Year 2- First 6 months '!F13</f>
        <v>0</v>
      </c>
      <c r="C13" s="2">
        <f>'Year 2- First 6 months '!C13+'Year 2- First 6 months '!E13+'Year 2- First 6 months '!G13</f>
        <v>0</v>
      </c>
      <c r="D13" s="12">
        <f>'Year 2- First 6 months '!D13+'Year 2- First 6 months '!F13+'Year 2- First 6 months '!H13</f>
        <v>0</v>
      </c>
      <c r="E13" s="2">
        <f>'Year 2- First 6 months '!E13+'Year 2- First 6 months '!G13+'Year 2- First 6 months '!I13</f>
        <v>0</v>
      </c>
      <c r="F13" s="12">
        <f>'Year 2 - Second 6 months'!D13+'Year 2 - Second 6 months'!F13+'Year 2 - Second 6 months'!H13</f>
        <v>0</v>
      </c>
      <c r="G13" s="2">
        <f>'Year 2 - Second 6 months'!E13+'Year 2 - Second 6 months'!G13+'Year 2 - Second 6 months'!I13</f>
        <v>0</v>
      </c>
      <c r="H13" s="12">
        <f>'Year 2 - Second 6 months'!F13+'Year 2 - Second 6 months'!H13+'Year 2 - Second 6 months'!J13</f>
        <v>0</v>
      </c>
      <c r="I13" s="2">
        <f>'Year 2 - Second 6 months'!G13+'Year 2 - Second 6 months'!I13+'Year 2 - Second 6 months'!K13</f>
        <v>0</v>
      </c>
      <c r="J13" s="12">
        <f>B13+D13+F13+H13</f>
        <v>0</v>
      </c>
      <c r="K13" s="4">
        <f>C13+E13+G13+I13</f>
        <v>0</v>
      </c>
      <c r="L13" s="29"/>
      <c r="M13" s="41"/>
      <c r="N13" s="40"/>
      <c r="O13" s="40"/>
      <c r="P13" s="40"/>
      <c r="Q13" s="40"/>
      <c r="R13" s="40"/>
    </row>
    <row r="14" spans="1:18" ht="15" x14ac:dyDescent="0.25">
      <c r="A14" s="54" t="str">
        <f>'First 6 months'!A14</f>
        <v>Other (please specify)</v>
      </c>
      <c r="B14" s="12">
        <f>'Year 2- First 6 months '!B14+'Year 2- First 6 months '!D14+'Year 2- First 6 months '!F14</f>
        <v>0</v>
      </c>
      <c r="C14" s="2">
        <f>'Year 2- First 6 months '!C14+'Year 2- First 6 months '!E14+'Year 2- First 6 months '!G14</f>
        <v>0</v>
      </c>
      <c r="D14" s="12">
        <f>'Year 2- First 6 months '!D14+'Year 2- First 6 months '!F14+'Year 2- First 6 months '!H14</f>
        <v>0</v>
      </c>
      <c r="E14" s="2">
        <f>'Year 2- First 6 months '!E14+'Year 2- First 6 months '!G14+'Year 2- First 6 months '!I14</f>
        <v>0</v>
      </c>
      <c r="F14" s="12">
        <f>'Year 2 - Second 6 months'!D14+'Year 2 - Second 6 months'!F14+'Year 2 - Second 6 months'!H14</f>
        <v>0</v>
      </c>
      <c r="G14" s="2">
        <f>'Year 2 - Second 6 months'!E14+'Year 2 - Second 6 months'!G14+'Year 2 - Second 6 months'!I14</f>
        <v>0</v>
      </c>
      <c r="H14" s="12">
        <f>'Year 2 - Second 6 months'!F14+'Year 2 - Second 6 months'!H14+'Year 2 - Second 6 months'!J14</f>
        <v>0</v>
      </c>
      <c r="I14" s="2">
        <f>'Year 2 - Second 6 months'!G14+'Year 2 - Second 6 months'!I14+'Year 2 - Second 6 months'!K14</f>
        <v>0</v>
      </c>
      <c r="J14" s="12">
        <f t="shared" ref="J14:J45" si="2">B14+D14+F14+H14</f>
        <v>0</v>
      </c>
      <c r="K14" s="4">
        <f t="shared" ref="K14:K46" si="3">C14+E14+G14+I14</f>
        <v>0</v>
      </c>
      <c r="L14" s="29"/>
      <c r="M14" s="41"/>
      <c r="N14" s="40"/>
      <c r="O14" s="40"/>
      <c r="P14" s="40"/>
      <c r="Q14" s="40"/>
      <c r="R14" s="40"/>
    </row>
    <row r="15" spans="1:18" ht="15" x14ac:dyDescent="0.25">
      <c r="A15" s="54" t="str">
        <f>'First 6 months'!A15</f>
        <v xml:space="preserve">Bank/relief staff </v>
      </c>
      <c r="B15" s="12">
        <f>'Year 2- First 6 months '!B15+'Year 2- First 6 months '!D15+'Year 2- First 6 months '!F15</f>
        <v>0</v>
      </c>
      <c r="C15" s="2">
        <f>'Year 2- First 6 months '!C15+'Year 2- First 6 months '!E15+'Year 2- First 6 months '!G15</f>
        <v>0</v>
      </c>
      <c r="D15" s="12">
        <f>'Year 2- First 6 months '!D15+'Year 2- First 6 months '!F15+'Year 2- First 6 months '!H15</f>
        <v>0</v>
      </c>
      <c r="E15" s="2">
        <f>'Year 2- First 6 months '!E15+'Year 2- First 6 months '!G15+'Year 2- First 6 months '!I15</f>
        <v>0</v>
      </c>
      <c r="F15" s="12">
        <f>'Year 2 - Second 6 months'!D15+'Year 2 - Second 6 months'!F15+'Year 2 - Second 6 months'!H15</f>
        <v>0</v>
      </c>
      <c r="G15" s="2">
        <f>'Year 2 - Second 6 months'!E15+'Year 2 - Second 6 months'!G15+'Year 2 - Second 6 months'!I15</f>
        <v>0</v>
      </c>
      <c r="H15" s="12">
        <f>'Year 2 - Second 6 months'!F15+'Year 2 - Second 6 months'!H15+'Year 2 - Second 6 months'!J15</f>
        <v>0</v>
      </c>
      <c r="I15" s="2">
        <f>'Year 2 - Second 6 months'!G15+'Year 2 - Second 6 months'!I15+'Year 2 - Second 6 months'!K15</f>
        <v>0</v>
      </c>
      <c r="J15" s="12">
        <f t="shared" si="2"/>
        <v>0</v>
      </c>
      <c r="K15" s="4">
        <f t="shared" si="3"/>
        <v>0</v>
      </c>
      <c r="L15" s="29"/>
      <c r="M15" s="41"/>
      <c r="N15" s="40"/>
      <c r="O15" s="40"/>
      <c r="P15" s="40"/>
      <c r="Q15" s="40"/>
      <c r="R15" s="40"/>
    </row>
    <row r="16" spans="1:18" ht="15" x14ac:dyDescent="0.25">
      <c r="A16" s="54" t="str">
        <f>'First 6 months'!A16</f>
        <v xml:space="preserve">Pension </v>
      </c>
      <c r="B16" s="12">
        <f>'Year 2- First 6 months '!B16+'Year 2- First 6 months '!D16+'Year 2- First 6 months '!F16</f>
        <v>0</v>
      </c>
      <c r="C16" s="2">
        <f>'Year 2- First 6 months '!C16+'Year 2- First 6 months '!E16+'Year 2- First 6 months '!G16</f>
        <v>0</v>
      </c>
      <c r="D16" s="12">
        <f>'Year 2- First 6 months '!D16+'Year 2- First 6 months '!F16+'Year 2- First 6 months '!H16</f>
        <v>0</v>
      </c>
      <c r="E16" s="2">
        <f>'Year 2- First 6 months '!E16+'Year 2- First 6 months '!G16+'Year 2- First 6 months '!I16</f>
        <v>0</v>
      </c>
      <c r="F16" s="12">
        <f>'Year 2 - Second 6 months'!D16+'Year 2 - Second 6 months'!F16+'Year 2 - Second 6 months'!H16</f>
        <v>0</v>
      </c>
      <c r="G16" s="2">
        <f>'Year 2 - Second 6 months'!E16+'Year 2 - Second 6 months'!G16+'Year 2 - Second 6 months'!I16</f>
        <v>0</v>
      </c>
      <c r="H16" s="12">
        <f>'Year 2 - Second 6 months'!F16+'Year 2 - Second 6 months'!H16+'Year 2 - Second 6 months'!J16</f>
        <v>0</v>
      </c>
      <c r="I16" s="2">
        <f>'Year 2 - Second 6 months'!G16+'Year 2 - Second 6 months'!I16+'Year 2 - Second 6 months'!K16</f>
        <v>0</v>
      </c>
      <c r="J16" s="12">
        <f t="shared" si="2"/>
        <v>0</v>
      </c>
      <c r="K16" s="4">
        <f t="shared" si="3"/>
        <v>0</v>
      </c>
      <c r="L16" s="29"/>
      <c r="M16" s="41"/>
      <c r="N16" s="40"/>
      <c r="O16" s="40"/>
      <c r="P16" s="40"/>
      <c r="Q16" s="40"/>
      <c r="R16" s="40"/>
    </row>
    <row r="17" spans="1:18" ht="15" x14ac:dyDescent="0.25">
      <c r="A17" s="54" t="str">
        <f>'First 6 months'!A17</f>
        <v>Pemises (rent, rates &amp; utlities)</v>
      </c>
      <c r="B17" s="12">
        <f>'Year 2- First 6 months '!B17+'Year 2- First 6 months '!D17+'Year 2- First 6 months '!F17</f>
        <v>0</v>
      </c>
      <c r="C17" s="2">
        <f>'Year 2- First 6 months '!C17+'Year 2- First 6 months '!E17+'Year 2- First 6 months '!G17</f>
        <v>0</v>
      </c>
      <c r="D17" s="12">
        <f>'Year 2- First 6 months '!D17+'Year 2- First 6 months '!F17+'Year 2- First 6 months '!H17</f>
        <v>0</v>
      </c>
      <c r="E17" s="2">
        <f>'Year 2- First 6 months '!E17+'Year 2- First 6 months '!G17+'Year 2- First 6 months '!I17</f>
        <v>0</v>
      </c>
      <c r="F17" s="12">
        <f>'Year 2 - Second 6 months'!D17+'Year 2 - Second 6 months'!F17+'Year 2 - Second 6 months'!H17</f>
        <v>0</v>
      </c>
      <c r="G17" s="2">
        <f>'Year 2 - Second 6 months'!E17+'Year 2 - Second 6 months'!G17+'Year 2 - Second 6 months'!I17</f>
        <v>0</v>
      </c>
      <c r="H17" s="12">
        <f>'Year 2 - Second 6 months'!F17+'Year 2 - Second 6 months'!H17+'Year 2 - Second 6 months'!J17</f>
        <v>0</v>
      </c>
      <c r="I17" s="2">
        <f>'Year 2 - Second 6 months'!G17+'Year 2 - Second 6 months'!I17+'Year 2 - Second 6 months'!K17</f>
        <v>0</v>
      </c>
      <c r="J17" s="12">
        <f t="shared" si="2"/>
        <v>0</v>
      </c>
      <c r="K17" s="4">
        <f t="shared" si="3"/>
        <v>0</v>
      </c>
      <c r="L17" s="29"/>
      <c r="M17" s="41"/>
      <c r="N17" s="40"/>
      <c r="O17" s="40"/>
      <c r="P17" s="40"/>
      <c r="Q17" s="40"/>
      <c r="R17" s="40"/>
    </row>
    <row r="18" spans="1:18" ht="15" x14ac:dyDescent="0.25">
      <c r="A18" s="54" t="str">
        <f>'First 6 months'!A18</f>
        <v xml:space="preserve">Telephone &amp; Broadband </v>
      </c>
      <c r="B18" s="12">
        <f>'Year 2- First 6 months '!B18+'Year 2- First 6 months '!D18+'Year 2- First 6 months '!F18</f>
        <v>0</v>
      </c>
      <c r="C18" s="2">
        <f>'Year 2- First 6 months '!C18+'Year 2- First 6 months '!E18+'Year 2- First 6 months '!G18</f>
        <v>0</v>
      </c>
      <c r="D18" s="12">
        <f>'Year 2- First 6 months '!D18+'Year 2- First 6 months '!F18+'Year 2- First 6 months '!H18</f>
        <v>0</v>
      </c>
      <c r="E18" s="2">
        <f>'Year 2- First 6 months '!E18+'Year 2- First 6 months '!G18+'Year 2- First 6 months '!I18</f>
        <v>0</v>
      </c>
      <c r="F18" s="12">
        <f>'Year 2 - Second 6 months'!D18+'Year 2 - Second 6 months'!F18+'Year 2 - Second 6 months'!H18</f>
        <v>0</v>
      </c>
      <c r="G18" s="2">
        <f>'Year 2 - Second 6 months'!E18+'Year 2 - Second 6 months'!G18+'Year 2 - Second 6 months'!I18</f>
        <v>0</v>
      </c>
      <c r="H18" s="12">
        <f>'Year 2 - Second 6 months'!F18+'Year 2 - Second 6 months'!H18+'Year 2 - Second 6 months'!J18</f>
        <v>0</v>
      </c>
      <c r="I18" s="2">
        <f>'Year 2 - Second 6 months'!G18+'Year 2 - Second 6 months'!I18+'Year 2 - Second 6 months'!K18</f>
        <v>0</v>
      </c>
      <c r="J18" s="12">
        <f t="shared" si="2"/>
        <v>0</v>
      </c>
      <c r="K18" s="4">
        <f t="shared" si="3"/>
        <v>0</v>
      </c>
      <c r="L18" s="29"/>
      <c r="M18" s="41"/>
      <c r="N18" s="40"/>
      <c r="O18" s="40"/>
      <c r="P18" s="40"/>
      <c r="Q18" s="40"/>
      <c r="R18" s="40"/>
    </row>
    <row r="19" spans="1:18" ht="15" x14ac:dyDescent="0.25">
      <c r="A19" s="54" t="str">
        <f>'First 6 months'!A19</f>
        <v xml:space="preserve">Cleaning Contract </v>
      </c>
      <c r="B19" s="12">
        <f>'Year 2- First 6 months '!B19+'Year 2- First 6 months '!D19+'Year 2- First 6 months '!F19</f>
        <v>0</v>
      </c>
      <c r="C19" s="2">
        <f>'Year 2- First 6 months '!C19+'Year 2- First 6 months '!E19+'Year 2- First 6 months '!G19</f>
        <v>0</v>
      </c>
      <c r="D19" s="12">
        <f>'Year 2- First 6 months '!D19+'Year 2- First 6 months '!F19+'Year 2- First 6 months '!H19</f>
        <v>0</v>
      </c>
      <c r="E19" s="2">
        <f>'Year 2- First 6 months '!E19+'Year 2- First 6 months '!G19+'Year 2- First 6 months '!I19</f>
        <v>0</v>
      </c>
      <c r="F19" s="12">
        <f>'Year 2 - Second 6 months'!D19+'Year 2 - Second 6 months'!F19+'Year 2 - Second 6 months'!H19</f>
        <v>0</v>
      </c>
      <c r="G19" s="2">
        <f>'Year 2 - Second 6 months'!E19+'Year 2 - Second 6 months'!G19+'Year 2 - Second 6 months'!I19</f>
        <v>0</v>
      </c>
      <c r="H19" s="12">
        <f>'Year 2 - Second 6 months'!F19+'Year 2 - Second 6 months'!H19+'Year 2 - Second 6 months'!J19</f>
        <v>0</v>
      </c>
      <c r="I19" s="2">
        <f>'Year 2 - Second 6 months'!G19+'Year 2 - Second 6 months'!I19+'Year 2 - Second 6 months'!K19</f>
        <v>0</v>
      </c>
      <c r="J19" s="12">
        <f t="shared" si="2"/>
        <v>0</v>
      </c>
      <c r="K19" s="4">
        <f t="shared" si="3"/>
        <v>0</v>
      </c>
      <c r="L19" s="29"/>
      <c r="M19" s="41"/>
      <c r="N19" s="40"/>
      <c r="O19" s="40"/>
      <c r="P19" s="40"/>
      <c r="Q19" s="40"/>
      <c r="R19" s="40"/>
    </row>
    <row r="20" spans="1:18" ht="15" x14ac:dyDescent="0.25">
      <c r="A20" s="54" t="str">
        <f>'First 6 months'!A20</f>
        <v xml:space="preserve">Clinical Waste </v>
      </c>
      <c r="B20" s="12">
        <f>'Year 2- First 6 months '!B20+'Year 2- First 6 months '!D20+'Year 2- First 6 months '!F20</f>
        <v>0</v>
      </c>
      <c r="C20" s="2">
        <f>'Year 2- First 6 months '!C20+'Year 2- First 6 months '!E20+'Year 2- First 6 months '!G20</f>
        <v>0</v>
      </c>
      <c r="D20" s="12">
        <f>'Year 2- First 6 months '!D20+'Year 2- First 6 months '!F20+'Year 2- First 6 months '!H20</f>
        <v>0</v>
      </c>
      <c r="E20" s="2">
        <f>'Year 2- First 6 months '!E20+'Year 2- First 6 months '!G20+'Year 2- First 6 months '!I20</f>
        <v>0</v>
      </c>
      <c r="F20" s="12">
        <f>'Year 2 - Second 6 months'!D20+'Year 2 - Second 6 months'!F20+'Year 2 - Second 6 months'!H20</f>
        <v>0</v>
      </c>
      <c r="G20" s="2">
        <f>'Year 2 - Second 6 months'!E20+'Year 2 - Second 6 months'!G20+'Year 2 - Second 6 months'!I20</f>
        <v>0</v>
      </c>
      <c r="H20" s="12">
        <f>'Year 2 - Second 6 months'!F20+'Year 2 - Second 6 months'!H20+'Year 2 - Second 6 months'!J20</f>
        <v>0</v>
      </c>
      <c r="I20" s="2">
        <f>'Year 2 - Second 6 months'!G20+'Year 2 - Second 6 months'!I20+'Year 2 - Second 6 months'!K20</f>
        <v>0</v>
      </c>
      <c r="J20" s="12">
        <f t="shared" si="2"/>
        <v>0</v>
      </c>
      <c r="K20" s="4">
        <f t="shared" si="3"/>
        <v>0</v>
      </c>
      <c r="L20" s="29"/>
      <c r="M20" s="41"/>
      <c r="N20" s="40"/>
      <c r="O20" s="40"/>
      <c r="P20" s="40"/>
      <c r="Q20" s="40"/>
      <c r="R20" s="40"/>
    </row>
    <row r="21" spans="1:18" ht="15" x14ac:dyDescent="0.25">
      <c r="A21" s="54" t="str">
        <f>'First 6 months'!A21</f>
        <v>Business Waste</v>
      </c>
      <c r="B21" s="12">
        <f>'Year 2- First 6 months '!B21+'Year 2- First 6 months '!D21+'Year 2- First 6 months '!F21</f>
        <v>0</v>
      </c>
      <c r="C21" s="2">
        <f>'Year 2- First 6 months '!C21+'Year 2- First 6 months '!E21+'Year 2- First 6 months '!G21</f>
        <v>0</v>
      </c>
      <c r="D21" s="12">
        <f>'Year 2- First 6 months '!D21+'Year 2- First 6 months '!F21+'Year 2- First 6 months '!H21</f>
        <v>0</v>
      </c>
      <c r="E21" s="2">
        <f>'Year 2- First 6 months '!E21+'Year 2- First 6 months '!G21+'Year 2- First 6 months '!I21</f>
        <v>0</v>
      </c>
      <c r="F21" s="12">
        <f>'Year 2 - Second 6 months'!D21+'Year 2 - Second 6 months'!F21+'Year 2 - Second 6 months'!H21</f>
        <v>0</v>
      </c>
      <c r="G21" s="2">
        <f>'Year 2 - Second 6 months'!E21+'Year 2 - Second 6 months'!G21+'Year 2 - Second 6 months'!I21</f>
        <v>0</v>
      </c>
      <c r="H21" s="12">
        <f>'Year 2 - Second 6 months'!F21+'Year 2 - Second 6 months'!H21+'Year 2 - Second 6 months'!J21</f>
        <v>0</v>
      </c>
      <c r="I21" s="2">
        <f>'Year 2 - Second 6 months'!G21+'Year 2 - Second 6 months'!I21+'Year 2 - Second 6 months'!K21</f>
        <v>0</v>
      </c>
      <c r="J21" s="12">
        <f t="shared" si="2"/>
        <v>0</v>
      </c>
      <c r="K21" s="4">
        <f t="shared" si="3"/>
        <v>0</v>
      </c>
      <c r="L21" s="29"/>
      <c r="M21" s="41"/>
      <c r="N21" s="40"/>
      <c r="O21" s="40"/>
      <c r="P21" s="40"/>
      <c r="Q21" s="40"/>
      <c r="R21" s="40"/>
    </row>
    <row r="22" spans="1:18" ht="15" x14ac:dyDescent="0.25">
      <c r="A22" s="54" t="str">
        <f>'First 6 months'!A22</f>
        <v xml:space="preserve">Educational Supplies (books,games etc) </v>
      </c>
      <c r="B22" s="12">
        <f>'Year 2- First 6 months '!B22+'Year 2- First 6 months '!D22+'Year 2- First 6 months '!F22</f>
        <v>0</v>
      </c>
      <c r="C22" s="2">
        <f>'Year 2- First 6 months '!C22+'Year 2- First 6 months '!E22+'Year 2- First 6 months '!G22</f>
        <v>0</v>
      </c>
      <c r="D22" s="12">
        <f>'Year 2- First 6 months '!D22+'Year 2- First 6 months '!F22+'Year 2- First 6 months '!H22</f>
        <v>0</v>
      </c>
      <c r="E22" s="2">
        <f>'Year 2- First 6 months '!E22+'Year 2- First 6 months '!G22+'Year 2- First 6 months '!I22</f>
        <v>0</v>
      </c>
      <c r="F22" s="12">
        <f>'Year 2 - Second 6 months'!D22+'Year 2 - Second 6 months'!F22+'Year 2 - Second 6 months'!H22</f>
        <v>0</v>
      </c>
      <c r="G22" s="2">
        <f>'Year 2 - Second 6 months'!E22+'Year 2 - Second 6 months'!G22+'Year 2 - Second 6 months'!I22</f>
        <v>0</v>
      </c>
      <c r="H22" s="12">
        <f>'Year 2 - Second 6 months'!F22+'Year 2 - Second 6 months'!H22+'Year 2 - Second 6 months'!J22</f>
        <v>0</v>
      </c>
      <c r="I22" s="2">
        <f>'Year 2 - Second 6 months'!G22+'Year 2 - Second 6 months'!I22+'Year 2 - Second 6 months'!K22</f>
        <v>0</v>
      </c>
      <c r="J22" s="12">
        <f t="shared" si="2"/>
        <v>0</v>
      </c>
      <c r="K22" s="4">
        <f t="shared" si="3"/>
        <v>0</v>
      </c>
      <c r="L22" s="29"/>
      <c r="M22" s="41"/>
      <c r="N22" s="40"/>
      <c r="O22" s="40"/>
      <c r="P22" s="40"/>
      <c r="Q22" s="40"/>
      <c r="R22" s="40"/>
    </row>
    <row r="23" spans="1:18" ht="15" x14ac:dyDescent="0.25">
      <c r="A23" s="54" t="str">
        <f>'First 6 months'!A23</f>
        <v xml:space="preserve">Educational Consumables (pens/glue etc) </v>
      </c>
      <c r="B23" s="12">
        <f>'Year 2- First 6 months '!B23+'Year 2- First 6 months '!D23+'Year 2- First 6 months '!F23</f>
        <v>0</v>
      </c>
      <c r="C23" s="2">
        <f>'Year 2- First 6 months '!C23+'Year 2- First 6 months '!E23+'Year 2- First 6 months '!G23</f>
        <v>0</v>
      </c>
      <c r="D23" s="12">
        <f>'Year 2- First 6 months '!D23+'Year 2- First 6 months '!F23+'Year 2- First 6 months '!H23</f>
        <v>0</v>
      </c>
      <c r="E23" s="2">
        <f>'Year 2- First 6 months '!E23+'Year 2- First 6 months '!G23+'Year 2- First 6 months '!I23</f>
        <v>0</v>
      </c>
      <c r="F23" s="12">
        <f>'Year 2 - Second 6 months'!D23+'Year 2 - Second 6 months'!F23+'Year 2 - Second 6 months'!H23</f>
        <v>0</v>
      </c>
      <c r="G23" s="2">
        <f>'Year 2 - Second 6 months'!E23+'Year 2 - Second 6 months'!G23+'Year 2 - Second 6 months'!I23</f>
        <v>0</v>
      </c>
      <c r="H23" s="12">
        <f>'Year 2 - Second 6 months'!F23+'Year 2 - Second 6 months'!H23+'Year 2 - Second 6 months'!J23</f>
        <v>0</v>
      </c>
      <c r="I23" s="2">
        <f>'Year 2 - Second 6 months'!G23+'Year 2 - Second 6 months'!I23+'Year 2 - Second 6 months'!K23</f>
        <v>0</v>
      </c>
      <c r="J23" s="12">
        <f t="shared" si="2"/>
        <v>0</v>
      </c>
      <c r="K23" s="4">
        <f t="shared" si="3"/>
        <v>0</v>
      </c>
      <c r="L23" s="29"/>
      <c r="M23" s="41"/>
      <c r="N23" s="40"/>
      <c r="O23" s="40"/>
      <c r="P23" s="40"/>
      <c r="Q23" s="40"/>
      <c r="R23" s="40"/>
    </row>
    <row r="24" spans="1:18" ht="15" x14ac:dyDescent="0.25">
      <c r="A24" s="54" t="str">
        <f>'First 6 months'!A24</f>
        <v xml:space="preserve">Equipment Purchase(items over £50) </v>
      </c>
      <c r="B24" s="12">
        <f>'Year 2- First 6 months '!B24+'Year 2- First 6 months '!D24+'Year 2- First 6 months '!F24</f>
        <v>0</v>
      </c>
      <c r="C24" s="2">
        <f>'Year 2- First 6 months '!C24+'Year 2- First 6 months '!E24+'Year 2- First 6 months '!G24</f>
        <v>0</v>
      </c>
      <c r="D24" s="12">
        <f>'Year 2- First 6 months '!D24+'Year 2- First 6 months '!F24+'Year 2- First 6 months '!H24</f>
        <v>0</v>
      </c>
      <c r="E24" s="2">
        <f>'Year 2- First 6 months '!E24+'Year 2- First 6 months '!G24+'Year 2- First 6 months '!I24</f>
        <v>0</v>
      </c>
      <c r="F24" s="12">
        <f>'Year 2 - Second 6 months'!D24+'Year 2 - Second 6 months'!F24+'Year 2 - Second 6 months'!H24</f>
        <v>0</v>
      </c>
      <c r="G24" s="2">
        <f>'Year 2 - Second 6 months'!E24+'Year 2 - Second 6 months'!G24+'Year 2 - Second 6 months'!I24</f>
        <v>0</v>
      </c>
      <c r="H24" s="12">
        <f>'Year 2 - Second 6 months'!F24+'Year 2 - Second 6 months'!H24+'Year 2 - Second 6 months'!J24</f>
        <v>0</v>
      </c>
      <c r="I24" s="2">
        <f>'Year 2 - Second 6 months'!G24+'Year 2 - Second 6 months'!I24+'Year 2 - Second 6 months'!K24</f>
        <v>0</v>
      </c>
      <c r="J24" s="12">
        <f t="shared" si="2"/>
        <v>0</v>
      </c>
      <c r="K24" s="4">
        <f t="shared" si="3"/>
        <v>0</v>
      </c>
      <c r="L24" s="29"/>
      <c r="M24" s="41"/>
      <c r="N24" s="40"/>
      <c r="O24" s="40"/>
      <c r="P24" s="40"/>
      <c r="Q24" s="40"/>
      <c r="R24" s="40"/>
    </row>
    <row r="25" spans="1:18" ht="15" x14ac:dyDescent="0.25">
      <c r="A25" s="54" t="str">
        <f>'First 6 months'!A25</f>
        <v xml:space="preserve">Consumables (toiletries/nappies etc) </v>
      </c>
      <c r="B25" s="12">
        <f>'Year 2- First 6 months '!B25+'Year 2- First 6 months '!D25+'Year 2- First 6 months '!F25</f>
        <v>0</v>
      </c>
      <c r="C25" s="2">
        <f>'Year 2- First 6 months '!C25+'Year 2- First 6 months '!E25+'Year 2- First 6 months '!G25</f>
        <v>0</v>
      </c>
      <c r="D25" s="12">
        <f>'Year 2- First 6 months '!D25+'Year 2- First 6 months '!F25+'Year 2- First 6 months '!H25</f>
        <v>0</v>
      </c>
      <c r="E25" s="2">
        <f>'Year 2- First 6 months '!E25+'Year 2- First 6 months '!G25+'Year 2- First 6 months '!I25</f>
        <v>0</v>
      </c>
      <c r="F25" s="12">
        <f>'Year 2 - Second 6 months'!D25+'Year 2 - Second 6 months'!F25+'Year 2 - Second 6 months'!H25</f>
        <v>0</v>
      </c>
      <c r="G25" s="2">
        <f>'Year 2 - Second 6 months'!E25+'Year 2 - Second 6 months'!G25+'Year 2 - Second 6 months'!I25</f>
        <v>0</v>
      </c>
      <c r="H25" s="12">
        <f>'Year 2 - Second 6 months'!F25+'Year 2 - Second 6 months'!H25+'Year 2 - Second 6 months'!J25</f>
        <v>0</v>
      </c>
      <c r="I25" s="2">
        <f>'Year 2 - Second 6 months'!G25+'Year 2 - Second 6 months'!I25+'Year 2 - Second 6 months'!K25</f>
        <v>0</v>
      </c>
      <c r="J25" s="12">
        <f t="shared" si="2"/>
        <v>0</v>
      </c>
      <c r="K25" s="4">
        <f t="shared" si="3"/>
        <v>0</v>
      </c>
      <c r="L25" s="29"/>
      <c r="M25" s="41"/>
      <c r="N25" s="40"/>
      <c r="O25" s="40"/>
      <c r="P25" s="40"/>
      <c r="Q25" s="40"/>
      <c r="R25" s="40"/>
    </row>
    <row r="26" spans="1:18" ht="15" x14ac:dyDescent="0.25">
      <c r="A26" s="54" t="str">
        <f>'First 6 months'!A26</f>
        <v xml:space="preserve">Food (meals and snacks) </v>
      </c>
      <c r="B26" s="12">
        <f>'Year 2- First 6 months '!B26+'Year 2- First 6 months '!D26+'Year 2- First 6 months '!F26</f>
        <v>0</v>
      </c>
      <c r="C26" s="2">
        <f>'Year 2- First 6 months '!C26+'Year 2- First 6 months '!E26+'Year 2- First 6 months '!G26</f>
        <v>0</v>
      </c>
      <c r="D26" s="12">
        <f>'Year 2- First 6 months '!D26+'Year 2- First 6 months '!F26+'Year 2- First 6 months '!H26</f>
        <v>0</v>
      </c>
      <c r="E26" s="2">
        <f>'Year 2- First 6 months '!E26+'Year 2- First 6 months '!G26+'Year 2- First 6 months '!I26</f>
        <v>0</v>
      </c>
      <c r="F26" s="12">
        <f>'Year 2 - Second 6 months'!D26+'Year 2 - Second 6 months'!F26+'Year 2 - Second 6 months'!H26</f>
        <v>0</v>
      </c>
      <c r="G26" s="2">
        <f>'Year 2 - Second 6 months'!E26+'Year 2 - Second 6 months'!G26+'Year 2 - Second 6 months'!I26</f>
        <v>0</v>
      </c>
      <c r="H26" s="12">
        <f>'Year 2 - Second 6 months'!F26+'Year 2 - Second 6 months'!H26+'Year 2 - Second 6 months'!J26</f>
        <v>0</v>
      </c>
      <c r="I26" s="2">
        <f>'Year 2 - Second 6 months'!G26+'Year 2 - Second 6 months'!I26+'Year 2 - Second 6 months'!K26</f>
        <v>0</v>
      </c>
      <c r="J26" s="12">
        <f t="shared" si="2"/>
        <v>0</v>
      </c>
      <c r="K26" s="4">
        <f t="shared" si="3"/>
        <v>0</v>
      </c>
      <c r="L26" s="29"/>
      <c r="M26" s="41"/>
      <c r="N26" s="40"/>
      <c r="O26" s="40"/>
      <c r="P26" s="40"/>
      <c r="Q26" s="40"/>
      <c r="R26" s="40"/>
    </row>
    <row r="27" spans="1:18" ht="15" x14ac:dyDescent="0.25">
      <c r="A27" s="54" t="str">
        <f>'First 6 months'!A27</f>
        <v>Office Stationery</v>
      </c>
      <c r="B27" s="12">
        <f>'Year 2- First 6 months '!B27+'Year 2- First 6 months '!D27+'Year 2- First 6 months '!F27</f>
        <v>0</v>
      </c>
      <c r="C27" s="2">
        <f>'Year 2- First 6 months '!C27+'Year 2- First 6 months '!E27+'Year 2- First 6 months '!G27</f>
        <v>0</v>
      </c>
      <c r="D27" s="12">
        <f>'Year 2- First 6 months '!D27+'Year 2- First 6 months '!F27+'Year 2- First 6 months '!H27</f>
        <v>0</v>
      </c>
      <c r="E27" s="2">
        <f>'Year 2- First 6 months '!E27+'Year 2- First 6 months '!G27+'Year 2- First 6 months '!I27</f>
        <v>0</v>
      </c>
      <c r="F27" s="12">
        <f>'Year 2 - Second 6 months'!D27+'Year 2 - Second 6 months'!F27+'Year 2 - Second 6 months'!H27</f>
        <v>0</v>
      </c>
      <c r="G27" s="118">
        <f>'Year 2 - Second 6 months'!E27+'Year 2 - Second 6 months'!G27+'Year 2 - Second 6 months'!I27</f>
        <v>0</v>
      </c>
      <c r="H27" s="12">
        <f>'Year 2 - Second 6 months'!F27+'Year 2 - Second 6 months'!H27+'Year 2 - Second 6 months'!J27</f>
        <v>0</v>
      </c>
      <c r="I27" s="2">
        <f>'Year 2 - Second 6 months'!G27+'Year 2 - Second 6 months'!I27+'Year 2 - Second 6 months'!K27</f>
        <v>0</v>
      </c>
      <c r="J27" s="12">
        <f t="shared" si="2"/>
        <v>0</v>
      </c>
      <c r="K27" s="4">
        <f t="shared" si="3"/>
        <v>0</v>
      </c>
      <c r="L27" s="29"/>
      <c r="M27" s="41"/>
      <c r="N27" s="40"/>
      <c r="O27" s="40"/>
      <c r="P27" s="40"/>
      <c r="Q27" s="40"/>
      <c r="R27" s="40"/>
    </row>
    <row r="28" spans="1:18" ht="15" x14ac:dyDescent="0.25">
      <c r="A28" s="54" t="str">
        <f>'First 6 months'!A28</f>
        <v xml:space="preserve">Mobile Phones </v>
      </c>
      <c r="B28" s="12">
        <f>'Year 2- First 6 months '!B28+'Year 2- First 6 months '!D28+'Year 2- First 6 months '!F28</f>
        <v>0</v>
      </c>
      <c r="C28" s="2">
        <f>'Year 2- First 6 months '!C28+'Year 2- First 6 months '!E28+'Year 2- First 6 months '!G28</f>
        <v>0</v>
      </c>
      <c r="D28" s="12">
        <f>'Year 2- First 6 months '!D28+'Year 2- First 6 months '!F28+'Year 2- First 6 months '!H28</f>
        <v>0</v>
      </c>
      <c r="E28" s="2">
        <f>'Year 2- First 6 months '!E28+'Year 2- First 6 months '!G28+'Year 2- First 6 months '!I28</f>
        <v>0</v>
      </c>
      <c r="F28" s="12">
        <f>'Year 2 - Second 6 months'!D28+'Year 2 - Second 6 months'!F28+'Year 2 - Second 6 months'!H28</f>
        <v>0</v>
      </c>
      <c r="G28" s="118">
        <f>'Year 2 - Second 6 months'!E28+'Year 2 - Second 6 months'!G28+'Year 2 - Second 6 months'!I28</f>
        <v>0</v>
      </c>
      <c r="H28" s="12">
        <f>'Year 2 - Second 6 months'!J28+'Year 2 - Second 6 months'!L28+'Year 2 - Second 6 months'!N28</f>
        <v>0</v>
      </c>
      <c r="I28" s="118">
        <f>'Year 2 - Second 6 months'!G28+'Year 2 - Second 6 months'!I28+'Year 2 - Second 6 months'!K28</f>
        <v>0</v>
      </c>
      <c r="J28" s="12">
        <f>B28+D28+F28+H28</f>
        <v>0</v>
      </c>
      <c r="K28" s="4">
        <f t="shared" si="3"/>
        <v>0</v>
      </c>
      <c r="L28" s="29"/>
      <c r="M28" s="41"/>
      <c r="N28" s="40"/>
      <c r="O28" s="40"/>
      <c r="P28" s="40"/>
      <c r="Q28" s="40"/>
      <c r="R28" s="40"/>
    </row>
    <row r="29" spans="1:18" ht="15" x14ac:dyDescent="0.25">
      <c r="A29" s="54" t="str">
        <f>'First 6 months'!A29</f>
        <v>Postage</v>
      </c>
      <c r="B29" s="12">
        <f>'Year 2- First 6 months '!B29+'Year 2- First 6 months '!D29+'Year 2- First 6 months '!F29</f>
        <v>0</v>
      </c>
      <c r="C29" s="2">
        <f>'Year 2- First 6 months '!C29+'Year 2- First 6 months '!E29+'Year 2- First 6 months '!G29</f>
        <v>0</v>
      </c>
      <c r="D29" s="12">
        <f>'Year 2- First 6 months '!D29+'Year 2- First 6 months '!F29+'Year 2- First 6 months '!H29</f>
        <v>0</v>
      </c>
      <c r="E29" s="2">
        <f>'Year 2- First 6 months '!E29+'Year 2- First 6 months '!G29+'Year 2- First 6 months '!I29</f>
        <v>0</v>
      </c>
      <c r="F29" s="12">
        <f>'Year 2 - Second 6 months'!D29+'Year 2 - Second 6 months'!F29+'Year 2 - Second 6 months'!H29</f>
        <v>0</v>
      </c>
      <c r="G29" s="2">
        <f>'Year 2 - Second 6 months'!E29+'Year 2 - Second 6 months'!G29+'Year 2 - Second 6 months'!I29</f>
        <v>0</v>
      </c>
      <c r="H29" s="12">
        <f>'Year 2 - Second 6 months'!F29+'Year 2 - Second 6 months'!H29+'Year 2 - Second 6 months'!J29</f>
        <v>0</v>
      </c>
      <c r="I29" s="2">
        <f>'Year 2 - Second 6 months'!G29+'Year 2 - Second 6 months'!I29+'Year 2 - Second 6 months'!K29</f>
        <v>0</v>
      </c>
      <c r="J29" s="12">
        <f t="shared" si="2"/>
        <v>0</v>
      </c>
      <c r="K29" s="4">
        <f t="shared" si="3"/>
        <v>0</v>
      </c>
      <c r="L29" s="29"/>
      <c r="M29" s="41"/>
      <c r="N29" s="40"/>
      <c r="O29" s="40"/>
      <c r="P29" s="40"/>
      <c r="Q29" s="40"/>
      <c r="R29" s="40"/>
    </row>
    <row r="30" spans="1:18" ht="15" x14ac:dyDescent="0.25">
      <c r="A30" s="54" t="str">
        <f>'First 6 months'!A30</f>
        <v xml:space="preserve">Marketing &amp; Promotion </v>
      </c>
      <c r="B30" s="12">
        <f>'Year 2- First 6 months '!B30+'Year 2- First 6 months '!D30+'Year 2- First 6 months '!F30</f>
        <v>0</v>
      </c>
      <c r="C30" s="2">
        <f>'Year 2- First 6 months '!C30+'Year 2- First 6 months '!E30+'Year 2- First 6 months '!G30</f>
        <v>0</v>
      </c>
      <c r="D30" s="12">
        <f>'Year 2- First 6 months '!D30+'Year 2- First 6 months '!F30+'Year 2- First 6 months '!H30</f>
        <v>0</v>
      </c>
      <c r="E30" s="2">
        <f>'Year 2- First 6 months '!E30+'Year 2- First 6 months '!G30+'Year 2- First 6 months '!I30</f>
        <v>0</v>
      </c>
      <c r="F30" s="12">
        <f>'Year 2 - Second 6 months'!D30+'Year 2 - Second 6 months'!F30+'Year 2 - Second 6 months'!H30</f>
        <v>0</v>
      </c>
      <c r="G30" s="2">
        <f>'Year 2 - Second 6 months'!E30+'Year 2 - Second 6 months'!G30+'Year 2 - Second 6 months'!I30</f>
        <v>0</v>
      </c>
      <c r="H30" s="12">
        <f>'Year 2 - Second 6 months'!F30+'Year 2 - Second 6 months'!H30+'Year 2 - Second 6 months'!J30</f>
        <v>0</v>
      </c>
      <c r="I30" s="2">
        <f>'Year 2 - Second 6 months'!G30+'Year 2 - Second 6 months'!I30+'Year 2 - Second 6 months'!K30</f>
        <v>0</v>
      </c>
      <c r="J30" s="12">
        <f t="shared" si="2"/>
        <v>0</v>
      </c>
      <c r="K30" s="4">
        <f t="shared" si="3"/>
        <v>0</v>
      </c>
      <c r="L30" s="29"/>
      <c r="M30" s="41"/>
      <c r="N30" s="40"/>
      <c r="O30" s="40"/>
      <c r="P30" s="40"/>
      <c r="Q30" s="40"/>
      <c r="R30" s="40"/>
    </row>
    <row r="31" spans="1:18" ht="15" x14ac:dyDescent="0.25">
      <c r="A31" s="54" t="str">
        <f>'First 6 months'!A31</f>
        <v xml:space="preserve">Uniforms </v>
      </c>
      <c r="B31" s="12">
        <f>'Year 2- First 6 months '!B31+'Year 2- First 6 months '!D31+'Year 2- First 6 months '!F31</f>
        <v>0</v>
      </c>
      <c r="C31" s="2">
        <f>'Year 2- First 6 months '!C31+'Year 2- First 6 months '!E31+'Year 2- First 6 months '!G31</f>
        <v>0</v>
      </c>
      <c r="D31" s="12">
        <f>'Year 2- First 6 months '!D31+'Year 2- First 6 months '!F31+'Year 2- First 6 months '!H31</f>
        <v>0</v>
      </c>
      <c r="E31" s="2">
        <f>'Year 2- First 6 months '!E31+'Year 2- First 6 months '!G31+'Year 2- First 6 months '!I31</f>
        <v>0</v>
      </c>
      <c r="F31" s="12">
        <f>'Year 2 - Second 6 months'!D31+'Year 2 - Second 6 months'!F31+'Year 2 - Second 6 months'!H31</f>
        <v>0</v>
      </c>
      <c r="G31" s="2">
        <f>'Year 2 - Second 6 months'!E31+'Year 2 - Second 6 months'!G31+'Year 2 - Second 6 months'!I31</f>
        <v>0</v>
      </c>
      <c r="H31" s="12">
        <f>'Year 2 - Second 6 months'!F31+'Year 2 - Second 6 months'!H31+'Year 2 - Second 6 months'!J31</f>
        <v>0</v>
      </c>
      <c r="I31" s="2">
        <f>'Year 2 - Second 6 months'!G31+'Year 2 - Second 6 months'!I31+'Year 2 - Second 6 months'!K31</f>
        <v>0</v>
      </c>
      <c r="J31" s="12">
        <f t="shared" si="2"/>
        <v>0</v>
      </c>
      <c r="K31" s="4">
        <f t="shared" si="3"/>
        <v>0</v>
      </c>
      <c r="L31" s="29"/>
      <c r="M31" s="41"/>
      <c r="N31" s="40"/>
      <c r="O31" s="40"/>
      <c r="P31" s="40"/>
      <c r="Q31" s="40"/>
      <c r="R31" s="40"/>
    </row>
    <row r="32" spans="1:18" ht="15" x14ac:dyDescent="0.25">
      <c r="A32" s="54" t="str">
        <f>'First 6 months'!A32</f>
        <v xml:space="preserve">Accountants &amp; Professional Fees </v>
      </c>
      <c r="B32" s="12">
        <f>'Year 2- First 6 months '!B32+'Year 2- First 6 months '!D32+'Year 2- First 6 months '!F32</f>
        <v>0</v>
      </c>
      <c r="C32" s="2">
        <f>'Year 2- First 6 months '!C32+'Year 2- First 6 months '!E32+'Year 2- First 6 months '!G32</f>
        <v>0</v>
      </c>
      <c r="D32" s="12">
        <f>'Year 2- First 6 months '!D32+'Year 2- First 6 months '!F32+'Year 2- First 6 months '!H32</f>
        <v>0</v>
      </c>
      <c r="E32" s="2">
        <f>'Year 2- First 6 months '!E32+'Year 2- First 6 months '!G32+'Year 2- First 6 months '!I32</f>
        <v>0</v>
      </c>
      <c r="F32" s="12">
        <f>'Year 2 - Second 6 months'!D32+'Year 2 - Second 6 months'!F32+'Year 2 - Second 6 months'!H32</f>
        <v>0</v>
      </c>
      <c r="G32" s="2">
        <f>'Year 2 - Second 6 months'!E32+'Year 2 - Second 6 months'!G32+'Year 2 - Second 6 months'!I32</f>
        <v>0</v>
      </c>
      <c r="H32" s="12">
        <f>'Year 2 - Second 6 months'!F32+'Year 2 - Second 6 months'!H32+'Year 2 - Second 6 months'!J32</f>
        <v>0</v>
      </c>
      <c r="I32" s="2">
        <f>'Year 2 - Second 6 months'!G32+'Year 2 - Second 6 months'!I32+'Year 2 - Second 6 months'!K32</f>
        <v>0</v>
      </c>
      <c r="J32" s="12">
        <f t="shared" si="2"/>
        <v>0</v>
      </c>
      <c r="K32" s="4">
        <f t="shared" si="3"/>
        <v>0</v>
      </c>
      <c r="L32" s="29"/>
      <c r="M32" s="41"/>
      <c r="N32" s="40"/>
      <c r="O32" s="40"/>
      <c r="P32" s="40"/>
      <c r="Q32" s="40"/>
      <c r="R32" s="40"/>
    </row>
    <row r="33" spans="1:18" ht="15" x14ac:dyDescent="0.25">
      <c r="A33" s="54" t="str">
        <f>'First 6 months'!A33</f>
        <v xml:space="preserve">Bank Services (inc card machine) </v>
      </c>
      <c r="B33" s="12">
        <f>'Year 2- First 6 months '!B33+'Year 2- First 6 months '!D33+'Year 2- First 6 months '!F33</f>
        <v>0</v>
      </c>
      <c r="C33" s="2">
        <f>'Year 2- First 6 months '!C33+'Year 2- First 6 months '!E33+'Year 2- First 6 months '!G33</f>
        <v>0</v>
      </c>
      <c r="D33" s="12">
        <f>'Year 2- First 6 months '!D33+'Year 2- First 6 months '!F33+'Year 2- First 6 months '!H33</f>
        <v>0</v>
      </c>
      <c r="E33" s="2">
        <f>'Year 2- First 6 months '!E33+'Year 2- First 6 months '!G33+'Year 2- First 6 months '!I33</f>
        <v>0</v>
      </c>
      <c r="F33" s="12">
        <f>'Year 2 - Second 6 months'!D33+'Year 2 - Second 6 months'!F33+'Year 2 - Second 6 months'!H33</f>
        <v>0</v>
      </c>
      <c r="G33" s="2">
        <f>'Year 2 - Second 6 months'!E33+'Year 2 - Second 6 months'!G33+'Year 2 - Second 6 months'!I33</f>
        <v>0</v>
      </c>
      <c r="H33" s="12">
        <f>'Year 2 - Second 6 months'!F33+'Year 2 - Second 6 months'!H33+'Year 2 - Second 6 months'!J33</f>
        <v>0</v>
      </c>
      <c r="I33" s="2">
        <f>'Year 2 - Second 6 months'!G33+'Year 2 - Second 6 months'!I33+'Year 2 - Second 6 months'!K33</f>
        <v>0</v>
      </c>
      <c r="J33" s="12">
        <f t="shared" si="2"/>
        <v>0</v>
      </c>
      <c r="K33" s="4">
        <f t="shared" si="3"/>
        <v>0</v>
      </c>
      <c r="L33" s="29"/>
      <c r="M33" s="41"/>
      <c r="N33" s="40"/>
      <c r="O33" s="40"/>
      <c r="P33" s="40"/>
      <c r="Q33" s="40"/>
      <c r="R33" s="40"/>
    </row>
    <row r="34" spans="1:18" ht="15" x14ac:dyDescent="0.25">
      <c r="A34" s="54" t="str">
        <f>'First 6 months'!A34</f>
        <v>Bank Repayments</v>
      </c>
      <c r="B34" s="12">
        <f>'Year 2- First 6 months '!B34+'Year 2- First 6 months '!D34+'Year 2- First 6 months '!F34</f>
        <v>0</v>
      </c>
      <c r="C34" s="2">
        <f>'Year 2- First 6 months '!C34+'Year 2- First 6 months '!E34+'Year 2- First 6 months '!G34</f>
        <v>0</v>
      </c>
      <c r="D34" s="12">
        <f>'Year 2- First 6 months '!D34+'Year 2- First 6 months '!F34+'Year 2- First 6 months '!H34</f>
        <v>0</v>
      </c>
      <c r="E34" s="2">
        <f>'Year 2- First 6 months '!E34+'Year 2- First 6 months '!G34+'Year 2- First 6 months '!I34</f>
        <v>0</v>
      </c>
      <c r="F34" s="12">
        <f>'Year 2 - Second 6 months'!D34+'Year 2 - Second 6 months'!F34+'Year 2 - Second 6 months'!H34</f>
        <v>0</v>
      </c>
      <c r="G34" s="2">
        <f>'Year 2 - Second 6 months'!E34+'Year 2 - Second 6 months'!G34+'Year 2 - Second 6 months'!I34</f>
        <v>0</v>
      </c>
      <c r="H34" s="12">
        <f>'Year 2 - Second 6 months'!F34+'Year 2 - Second 6 months'!H34+'Year 2 - Second 6 months'!J34</f>
        <v>0</v>
      </c>
      <c r="I34" s="2">
        <f>'Year 2 - Second 6 months'!G34+'Year 2 - Second 6 months'!I34+'Year 2 - Second 6 months'!K34</f>
        <v>0</v>
      </c>
      <c r="J34" s="12">
        <f t="shared" si="2"/>
        <v>0</v>
      </c>
      <c r="K34" s="4">
        <f t="shared" si="3"/>
        <v>0</v>
      </c>
      <c r="L34" s="29"/>
      <c r="M34" s="41"/>
      <c r="N34" s="40"/>
      <c r="O34" s="40"/>
      <c r="P34" s="40"/>
      <c r="Q34" s="40"/>
      <c r="R34" s="40"/>
    </row>
    <row r="35" spans="1:18" ht="15" x14ac:dyDescent="0.25">
      <c r="A35" s="54" t="str">
        <f>'First 6 months'!A35</f>
        <v>Recruitment</v>
      </c>
      <c r="B35" s="12">
        <f>'Year 2- First 6 months '!B35+'Year 2- First 6 months '!D35+'Year 2- First 6 months '!F35</f>
        <v>0</v>
      </c>
      <c r="C35" s="2">
        <f>'Year 2- First 6 months '!C35+'Year 2- First 6 months '!E35+'Year 2- First 6 months '!G35</f>
        <v>0</v>
      </c>
      <c r="D35" s="12">
        <f>'Year 2- First 6 months '!D35+'Year 2- First 6 months '!F35+'Year 2- First 6 months '!H35</f>
        <v>0</v>
      </c>
      <c r="E35" s="2">
        <f>'Year 2- First 6 months '!E35+'Year 2- First 6 months '!G35+'Year 2- First 6 months '!I35</f>
        <v>0</v>
      </c>
      <c r="F35" s="12">
        <f>'Year 2 - Second 6 months'!D35+'Year 2 - Second 6 months'!F35+'Year 2 - Second 6 months'!H35</f>
        <v>0</v>
      </c>
      <c r="G35" s="2">
        <f>'Year 2 - Second 6 months'!E35+'Year 2 - Second 6 months'!G35+'Year 2 - Second 6 months'!I35</f>
        <v>0</v>
      </c>
      <c r="H35" s="12">
        <f>'Year 2 - Second 6 months'!F35+'Year 2 - Second 6 months'!H35+'Year 2 - Second 6 months'!J35</f>
        <v>0</v>
      </c>
      <c r="I35" s="2">
        <f>'Year 2 - Second 6 months'!G35+'Year 2 - Second 6 months'!I35+'Year 2 - Second 6 months'!K35</f>
        <v>0</v>
      </c>
      <c r="J35" s="12">
        <f t="shared" si="2"/>
        <v>0</v>
      </c>
      <c r="K35" s="4">
        <f t="shared" si="3"/>
        <v>0</v>
      </c>
      <c r="L35" s="29"/>
      <c r="M35" s="41"/>
      <c r="N35" s="40"/>
      <c r="O35" s="40"/>
      <c r="P35" s="40"/>
      <c r="Q35" s="40"/>
      <c r="R35" s="40"/>
    </row>
    <row r="36" spans="1:18" ht="15" x14ac:dyDescent="0.25">
      <c r="A36" s="54" t="str">
        <f>'First 6 months'!A36</f>
        <v xml:space="preserve">IT Software (inc support costs) </v>
      </c>
      <c r="B36" s="12">
        <f>'Year 2- First 6 months '!B36+'Year 2- First 6 months '!D36+'Year 2- First 6 months '!F36</f>
        <v>0</v>
      </c>
      <c r="C36" s="2">
        <f>'Year 2- First 6 months '!C36+'Year 2- First 6 months '!E36+'Year 2- First 6 months '!G36</f>
        <v>0</v>
      </c>
      <c r="D36" s="12">
        <f>'Year 2- First 6 months '!D36+'Year 2- First 6 months '!F36+'Year 2- First 6 months '!H36</f>
        <v>0</v>
      </c>
      <c r="E36" s="2">
        <f>'Year 2- First 6 months '!E36+'Year 2- First 6 months '!G36+'Year 2- First 6 months '!I36</f>
        <v>0</v>
      </c>
      <c r="F36" s="12">
        <f>'Year 2 - Second 6 months'!D36+'Year 2 - Second 6 months'!F36+'Year 2 - Second 6 months'!H36</f>
        <v>0</v>
      </c>
      <c r="G36" s="2">
        <f>'Year 2 - Second 6 months'!E36+'Year 2 - Second 6 months'!G36+'Year 2 - Second 6 months'!I36</f>
        <v>0</v>
      </c>
      <c r="H36" s="12">
        <f>'Year 2 - Second 6 months'!F36+'Year 2 - Second 6 months'!H36+'Year 2 - Second 6 months'!J36</f>
        <v>0</v>
      </c>
      <c r="I36" s="2">
        <f>'Year 2 - Second 6 months'!G36+'Year 2 - Second 6 months'!I36+'Year 2 - Second 6 months'!K36</f>
        <v>0</v>
      </c>
      <c r="J36" s="12">
        <f t="shared" si="2"/>
        <v>0</v>
      </c>
      <c r="K36" s="4">
        <f t="shared" si="3"/>
        <v>0</v>
      </c>
      <c r="L36" s="29"/>
      <c r="M36" s="41"/>
      <c r="N36" s="40"/>
      <c r="O36" s="40"/>
      <c r="P36" s="40"/>
      <c r="Q36" s="40"/>
      <c r="R36" s="40"/>
    </row>
    <row r="37" spans="1:18" ht="15" x14ac:dyDescent="0.25">
      <c r="A37" s="54" t="str">
        <f>'First 6 months'!A37</f>
        <v xml:space="preserve">Staff Training </v>
      </c>
      <c r="B37" s="12">
        <f>'Year 2- First 6 months '!B37+'Year 2- First 6 months '!D37+'Year 2- First 6 months '!F37</f>
        <v>0</v>
      </c>
      <c r="C37" s="2">
        <f>'Year 2- First 6 months '!C37+'Year 2- First 6 months '!E37+'Year 2- First 6 months '!G37</f>
        <v>0</v>
      </c>
      <c r="D37" s="12">
        <f>'Year 2- First 6 months '!D37+'Year 2- First 6 months '!F37+'Year 2- First 6 months '!H37</f>
        <v>0</v>
      </c>
      <c r="E37" s="2">
        <f>'Year 2- First 6 months '!E37+'Year 2- First 6 months '!G37+'Year 2- First 6 months '!I37</f>
        <v>0</v>
      </c>
      <c r="F37" s="12">
        <f>'Year 2 - Second 6 months'!D37+'Year 2 - Second 6 months'!F37+'Year 2 - Second 6 months'!H37</f>
        <v>0</v>
      </c>
      <c r="G37" s="2">
        <f>'Year 2 - Second 6 months'!E37+'Year 2 - Second 6 months'!G37+'Year 2 - Second 6 months'!I37</f>
        <v>0</v>
      </c>
      <c r="H37" s="12">
        <f>'Year 2 - Second 6 months'!F37+'Year 2 - Second 6 months'!H37+'Year 2 - Second 6 months'!J37</f>
        <v>0</v>
      </c>
      <c r="I37" s="2">
        <f>'Year 2 - Second 6 months'!G37+'Year 2 - Second 6 months'!I37+'Year 2 - Second 6 months'!K37</f>
        <v>0</v>
      </c>
      <c r="J37" s="12">
        <f t="shared" si="2"/>
        <v>0</v>
      </c>
      <c r="K37" s="4">
        <f t="shared" si="3"/>
        <v>0</v>
      </c>
      <c r="L37" s="29"/>
      <c r="M37" s="41"/>
      <c r="N37" s="40"/>
      <c r="O37" s="40"/>
      <c r="P37" s="40"/>
      <c r="Q37" s="40"/>
      <c r="R37" s="40"/>
    </row>
    <row r="38" spans="1:18" ht="15" x14ac:dyDescent="0.25">
      <c r="A38" s="54" t="str">
        <f>'First 6 months'!A38</f>
        <v xml:space="preserve">Events (fundraising/parties/xmas etc) </v>
      </c>
      <c r="B38" s="12">
        <f>'Year 2- First 6 months '!B38+'Year 2- First 6 months '!D38+'Year 2- First 6 months '!F38</f>
        <v>0</v>
      </c>
      <c r="C38" s="2">
        <f>'Year 2- First 6 months '!C38+'Year 2- First 6 months '!E38+'Year 2- First 6 months '!G38</f>
        <v>0</v>
      </c>
      <c r="D38" s="12">
        <f>'Year 2- First 6 months '!D38+'Year 2- First 6 months '!F38+'Year 2- First 6 months '!H38</f>
        <v>0</v>
      </c>
      <c r="E38" s="2">
        <f>'Year 2- First 6 months '!E38+'Year 2- First 6 months '!G38+'Year 2- First 6 months '!I38</f>
        <v>0</v>
      </c>
      <c r="F38" s="12">
        <f>'Year 2 - Second 6 months'!D38+'Year 2 - Second 6 months'!F38+'Year 2 - Second 6 months'!H38</f>
        <v>0</v>
      </c>
      <c r="G38" s="2">
        <f>'Year 2 - Second 6 months'!E38+'Year 2 - Second 6 months'!G38+'Year 2 - Second 6 months'!I38</f>
        <v>0</v>
      </c>
      <c r="H38" s="12">
        <f>'Year 2 - Second 6 months'!F38+'Year 2 - Second 6 months'!H38+'Year 2 - Second 6 months'!J38</f>
        <v>0</v>
      </c>
      <c r="I38" s="2">
        <f>'Year 2 - Second 6 months'!G38+'Year 2 - Second 6 months'!I38+'Year 2 - Second 6 months'!K38</f>
        <v>0</v>
      </c>
      <c r="J38" s="12">
        <f t="shared" si="2"/>
        <v>0</v>
      </c>
      <c r="K38" s="4">
        <f t="shared" si="3"/>
        <v>0</v>
      </c>
      <c r="L38" s="29"/>
      <c r="M38" s="41"/>
      <c r="N38" s="40"/>
      <c r="O38" s="40"/>
      <c r="P38" s="40"/>
      <c r="Q38" s="40"/>
      <c r="R38" s="40"/>
    </row>
    <row r="39" spans="1:18" ht="15" x14ac:dyDescent="0.25">
      <c r="A39" s="54" t="str">
        <f>'First 6 months'!A39</f>
        <v>Contingency</v>
      </c>
      <c r="B39" s="12">
        <f>'Year 2- First 6 months '!B39+'Year 2- First 6 months '!D39+'Year 2- First 6 months '!F39</f>
        <v>0</v>
      </c>
      <c r="C39" s="2">
        <f>'Year 2- First 6 months '!C39+'Year 2- First 6 months '!E39+'Year 2- First 6 months '!G39</f>
        <v>0</v>
      </c>
      <c r="D39" s="119">
        <f>'Year 2- First 6 months '!D39+'Year 2- First 6 months '!F39+'Year 2- First 6 months '!H39</f>
        <v>0</v>
      </c>
      <c r="E39" s="2">
        <f>'Year 2- First 6 months '!E39+'Year 2- First 6 months '!G39+'Year 2- First 6 months '!I39</f>
        <v>0</v>
      </c>
      <c r="F39" s="12">
        <f>'Year 2 - Second 6 months'!D39+'Year 2 - Second 6 months'!F39+'Year 2 - Second 6 months'!H39</f>
        <v>0</v>
      </c>
      <c r="G39" s="2">
        <f>'Year 2 - Second 6 months'!E39+'Year 2 - Second 6 months'!G39+'Year 2 - Second 6 months'!I39</f>
        <v>0</v>
      </c>
      <c r="H39" s="12">
        <f>'Year 2 - Second 6 months'!F39+'Year 2 - Second 6 months'!H39+'Year 2 - Second 6 months'!J39</f>
        <v>0</v>
      </c>
      <c r="I39" s="2">
        <f>'Year 2 - Second 6 months'!G39+'Year 2 - Second 6 months'!I39+'Year 2 - Second 6 months'!K39</f>
        <v>0</v>
      </c>
      <c r="J39" s="12">
        <f t="shared" si="2"/>
        <v>0</v>
      </c>
      <c r="K39" s="4">
        <f t="shared" si="3"/>
        <v>0</v>
      </c>
      <c r="L39" s="29"/>
      <c r="M39" s="41"/>
      <c r="N39" s="40"/>
      <c r="O39" s="40"/>
      <c r="P39" s="40"/>
      <c r="Q39" s="40"/>
      <c r="R39" s="40"/>
    </row>
    <row r="40" spans="1:18" ht="15" x14ac:dyDescent="0.25">
      <c r="A40" s="54" t="str">
        <f>'First 6 months'!A40</f>
        <v xml:space="preserve">Insurances </v>
      </c>
      <c r="B40" s="12">
        <f>'Year 2- First 6 months '!B40+'Year 2- First 6 months '!D40+'Year 2- First 6 months '!F40</f>
        <v>0</v>
      </c>
      <c r="C40" s="2">
        <f>'Year 2- First 6 months '!C40+'Year 2- First 6 months '!E40+'Year 2- First 6 months '!G40</f>
        <v>0</v>
      </c>
      <c r="D40" s="12">
        <f>'Year 2- First 6 months '!D40+'Year 2- First 6 months '!F40+'Year 2- First 6 months '!H40</f>
        <v>0</v>
      </c>
      <c r="E40" s="2">
        <f>'Year 2- First 6 months '!E40+'Year 2- First 6 months '!G40+'Year 2- First 6 months '!I40</f>
        <v>0</v>
      </c>
      <c r="F40" s="12">
        <f>'Year 2 - Second 6 months'!D40+'Year 2 - Second 6 months'!F40+'Year 2 - Second 6 months'!H40</f>
        <v>0</v>
      </c>
      <c r="G40" s="2">
        <f>'Year 2 - Second 6 months'!E40+'Year 2 - Second 6 months'!G40+'Year 2 - Second 6 months'!I40</f>
        <v>0</v>
      </c>
      <c r="H40" s="12">
        <f>'Year 2 - Second 6 months'!F40+'Year 2 - Second 6 months'!H40+'Year 2 - Second 6 months'!J40</f>
        <v>0</v>
      </c>
      <c r="I40" s="2">
        <f>'Year 2 - Second 6 months'!G40+'Year 2 - Second 6 months'!I40+'Year 2 - Second 6 months'!K40</f>
        <v>0</v>
      </c>
      <c r="J40" s="12">
        <f t="shared" si="2"/>
        <v>0</v>
      </c>
      <c r="K40" s="4">
        <f t="shared" si="3"/>
        <v>0</v>
      </c>
      <c r="L40" s="29"/>
      <c r="M40" s="41"/>
      <c r="N40" s="40"/>
      <c r="O40" s="40"/>
      <c r="P40" s="40"/>
      <c r="Q40" s="40"/>
      <c r="R40" s="40"/>
    </row>
    <row r="41" spans="1:18" ht="15" x14ac:dyDescent="0.25">
      <c r="A41" s="54" t="str">
        <f>'First 6 months'!A41</f>
        <v>Travel/transport</v>
      </c>
      <c r="B41" s="12">
        <f>'Year 2- First 6 months '!B41+'Year 2- First 6 months '!D41+'Year 2- First 6 months '!F41</f>
        <v>0</v>
      </c>
      <c r="C41" s="2">
        <f>'Year 2- First 6 months '!C41+'Year 2- First 6 months '!E41+'Year 2- First 6 months '!G41</f>
        <v>0</v>
      </c>
      <c r="D41" s="12">
        <f>'Year 2- First 6 months '!D41+'Year 2- First 6 months '!F41+'Year 2- First 6 months '!H41</f>
        <v>0</v>
      </c>
      <c r="E41" s="2">
        <f>'Year 2- First 6 months '!E41+'Year 2- First 6 months '!G41+'Year 2- First 6 months '!I41</f>
        <v>0</v>
      </c>
      <c r="F41" s="12">
        <f>'Year 2 - Second 6 months'!D41+'Year 2 - Second 6 months'!F41+'Year 2 - Second 6 months'!H41</f>
        <v>0</v>
      </c>
      <c r="G41" s="2">
        <f>'Year 2 - Second 6 months'!E41+'Year 2 - Second 6 months'!G41+'Year 2 - Second 6 months'!I41</f>
        <v>0</v>
      </c>
      <c r="H41" s="12">
        <f>'Year 2 - Second 6 months'!F41+'Year 2 - Second 6 months'!H41+'Year 2 - Second 6 months'!J41</f>
        <v>0</v>
      </c>
      <c r="I41" s="2">
        <f>'Year 2 - Second 6 months'!G41+'Year 2 - Second 6 months'!I41+'Year 2 - Second 6 months'!K41</f>
        <v>0</v>
      </c>
      <c r="J41" s="12">
        <f t="shared" si="2"/>
        <v>0</v>
      </c>
      <c r="K41" s="4">
        <f t="shared" si="3"/>
        <v>0</v>
      </c>
      <c r="L41" s="29"/>
      <c r="M41" s="41"/>
      <c r="N41" s="40"/>
      <c r="O41" s="40"/>
      <c r="P41" s="40"/>
      <c r="Q41" s="40"/>
      <c r="R41" s="40"/>
    </row>
    <row r="42" spans="1:18" ht="15" x14ac:dyDescent="0.25">
      <c r="A42" s="54" t="str">
        <f>'First 6 months'!A42</f>
        <v>Ofsted Registration</v>
      </c>
      <c r="B42" s="12">
        <f>'Year 2- First 6 months '!B42+'Year 2- First 6 months '!D42+'Year 2- First 6 months '!F42</f>
        <v>0</v>
      </c>
      <c r="C42" s="2">
        <f>'Year 2- First 6 months '!C42+'Year 2- First 6 months '!E42+'Year 2- First 6 months '!G42</f>
        <v>0</v>
      </c>
      <c r="D42" s="12">
        <f>'Year 2- First 6 months '!D42+'Year 2- First 6 months '!F42+'Year 2- First 6 months '!H42</f>
        <v>0</v>
      </c>
      <c r="E42" s="2">
        <f>'Year 2- First 6 months '!E42+'Year 2- First 6 months '!G42+'Year 2- First 6 months '!I42</f>
        <v>0</v>
      </c>
      <c r="F42" s="12">
        <f>'Year 2 - Second 6 months'!D42+'Year 2 - Second 6 months'!F42+'Year 2 - Second 6 months'!H42</f>
        <v>0</v>
      </c>
      <c r="G42" s="2">
        <f>'Year 2 - Second 6 months'!E42+'Year 2 - Second 6 months'!G42+'Year 2 - Second 6 months'!I42</f>
        <v>0</v>
      </c>
      <c r="H42" s="12">
        <f>'Year 2 - Second 6 months'!F42+'Year 2 - Second 6 months'!H42+'Year 2 - Second 6 months'!J42</f>
        <v>0</v>
      </c>
      <c r="I42" s="2">
        <f>'Year 2 - Second 6 months'!G42+'Year 2 - Second 6 months'!I42+'Year 2 - Second 6 months'!K42</f>
        <v>0</v>
      </c>
      <c r="J42" s="12">
        <f t="shared" si="2"/>
        <v>0</v>
      </c>
      <c r="K42" s="4">
        <f t="shared" si="3"/>
        <v>0</v>
      </c>
      <c r="L42" s="29"/>
      <c r="M42" s="41"/>
      <c r="N42" s="40"/>
      <c r="O42" s="40"/>
      <c r="P42" s="40"/>
      <c r="Q42" s="40"/>
      <c r="R42" s="40"/>
    </row>
    <row r="43" spans="1:18" ht="15" x14ac:dyDescent="0.25">
      <c r="A43" s="54" t="str">
        <f>'First 6 months'!A43</f>
        <v>Other (please specify)</v>
      </c>
      <c r="B43" s="12">
        <f>'Year 2- First 6 months '!B43+'Year 2- First 6 months '!D43+'Year 2- First 6 months '!F43</f>
        <v>0</v>
      </c>
      <c r="C43" s="2">
        <f>'Year 2- First 6 months '!C43+'Year 2- First 6 months '!E43+'Year 2- First 6 months '!G43</f>
        <v>0</v>
      </c>
      <c r="D43" s="12">
        <f>'Year 2- First 6 months '!D43+'Year 2- First 6 months '!F43+'Year 2- First 6 months '!H43</f>
        <v>0</v>
      </c>
      <c r="E43" s="2">
        <f>'Year 2- First 6 months '!E43+'Year 2- First 6 months '!G43+'Year 2- First 6 months '!I43</f>
        <v>0</v>
      </c>
      <c r="F43" s="12">
        <f>'Year 2 - Second 6 months'!D43+'Year 2 - Second 6 months'!F43+'Year 2 - Second 6 months'!H43</f>
        <v>0</v>
      </c>
      <c r="G43" s="2">
        <f>'Year 2 - Second 6 months'!E43+'Year 2 - Second 6 months'!G43+'Year 2 - Second 6 months'!I43</f>
        <v>0</v>
      </c>
      <c r="H43" s="12">
        <f>'Year 2 - Second 6 months'!F43+'Year 2 - Second 6 months'!H43+'Year 2 - Second 6 months'!J43</f>
        <v>0</v>
      </c>
      <c r="I43" s="2">
        <f>'Year 2 - Second 6 months'!G43+'Year 2 - Second 6 months'!I43+'Year 2 - Second 6 months'!K43</f>
        <v>0</v>
      </c>
      <c r="J43" s="12">
        <f t="shared" si="2"/>
        <v>0</v>
      </c>
      <c r="K43" s="4">
        <f t="shared" si="3"/>
        <v>0</v>
      </c>
      <c r="L43" s="29"/>
      <c r="M43" s="41"/>
      <c r="N43" s="40"/>
      <c r="O43" s="40"/>
      <c r="P43" s="40"/>
      <c r="Q43" s="40"/>
      <c r="R43" s="40"/>
    </row>
    <row r="44" spans="1:18" ht="15" x14ac:dyDescent="0.25">
      <c r="A44" s="54" t="str">
        <f>'First 6 months'!A44</f>
        <v>Other (please specify)</v>
      </c>
      <c r="B44" s="12">
        <f>'Year 2- First 6 months '!B44+'Year 2- First 6 months '!D44+'Year 2- First 6 months '!F44</f>
        <v>0</v>
      </c>
      <c r="C44" s="2">
        <f>'Year 2- First 6 months '!C44+'Year 2- First 6 months '!E44+'Year 2- First 6 months '!G44</f>
        <v>0</v>
      </c>
      <c r="D44" s="12">
        <f>'Year 2- First 6 months '!D44+'Year 2- First 6 months '!F44+'Year 2- First 6 months '!H44</f>
        <v>0</v>
      </c>
      <c r="E44" s="2">
        <f>'Year 2- First 6 months '!E44+'Year 2- First 6 months '!G44+'Year 2- First 6 months '!I44</f>
        <v>0</v>
      </c>
      <c r="F44" s="12">
        <f>'Year 2 - Second 6 months'!D44+'Year 2 - Second 6 months'!F44+'Year 2 - Second 6 months'!H44</f>
        <v>0</v>
      </c>
      <c r="G44" s="2">
        <f>'Year 2 - Second 6 months'!E44+'Year 2 - Second 6 months'!G44+'Year 2 - Second 6 months'!I44</f>
        <v>0</v>
      </c>
      <c r="H44" s="12">
        <f>'Year 2 - Second 6 months'!F44+'Year 2 - Second 6 months'!H44+'Year 2 - Second 6 months'!J44</f>
        <v>0</v>
      </c>
      <c r="I44" s="2">
        <f>'Year 2 - Second 6 months'!G44+'Year 2 - Second 6 months'!I44+'Year 2 - Second 6 months'!K44</f>
        <v>0</v>
      </c>
      <c r="J44" s="12">
        <f t="shared" si="2"/>
        <v>0</v>
      </c>
      <c r="K44" s="4">
        <f t="shared" si="3"/>
        <v>0</v>
      </c>
      <c r="L44" s="29"/>
      <c r="M44" s="41"/>
      <c r="N44" s="40"/>
      <c r="O44" s="40"/>
      <c r="P44" s="40"/>
      <c r="Q44" s="40"/>
      <c r="R44" s="40"/>
    </row>
    <row r="45" spans="1:18" ht="15" x14ac:dyDescent="0.25">
      <c r="A45" s="54" t="str">
        <f>'First 6 months'!A45</f>
        <v>Other (please specify)</v>
      </c>
      <c r="B45" s="12">
        <f>'Year 2- First 6 months '!B45+'Year 2- First 6 months '!D45+'Year 2- First 6 months '!F45</f>
        <v>0</v>
      </c>
      <c r="C45" s="2">
        <f>'Year 2- First 6 months '!C45+'Year 2- First 6 months '!E45+'Year 2- First 6 months '!G45</f>
        <v>0</v>
      </c>
      <c r="D45" s="12">
        <f>'Year 2- First 6 months '!D45+'Year 2- First 6 months '!F45+'Year 2- First 6 months '!H45</f>
        <v>0</v>
      </c>
      <c r="E45" s="2">
        <f>'Year 2- First 6 months '!E45+'Year 2- First 6 months '!G45+'Year 2- First 6 months '!I45</f>
        <v>0</v>
      </c>
      <c r="F45" s="12">
        <f>'Year 2 - Second 6 months'!D45+'Year 2 - Second 6 months'!F45+'Year 2 - Second 6 months'!H45</f>
        <v>0</v>
      </c>
      <c r="G45" s="2">
        <f>'Year 2 - Second 6 months'!E45+'Year 2 - Second 6 months'!G45+'Year 2 - Second 6 months'!I45</f>
        <v>0</v>
      </c>
      <c r="H45" s="12">
        <f>'Year 2 - Second 6 months'!F45+'Year 2 - Second 6 months'!H45+'Year 2 - Second 6 months'!J45</f>
        <v>0</v>
      </c>
      <c r="I45" s="2">
        <f>'Year 2 - Second 6 months'!G45+'Year 2 - Second 6 months'!I45+'Year 2 - Second 6 months'!K45</f>
        <v>0</v>
      </c>
      <c r="J45" s="12">
        <f t="shared" si="2"/>
        <v>0</v>
      </c>
      <c r="K45" s="4">
        <f t="shared" si="3"/>
        <v>0</v>
      </c>
      <c r="L45" s="29"/>
      <c r="M45" s="41"/>
      <c r="N45" s="40"/>
      <c r="O45" s="40"/>
      <c r="P45" s="40"/>
      <c r="Q45" s="40"/>
      <c r="R45" s="40"/>
    </row>
    <row r="46" spans="1:18" ht="15" x14ac:dyDescent="0.25">
      <c r="A46" s="30" t="str">
        <f>'[1]First 6 months'!A44</f>
        <v>TOTAL £</v>
      </c>
      <c r="B46" s="47">
        <f t="shared" ref="B46:J46" si="4">SUM(B13:B45)</f>
        <v>0</v>
      </c>
      <c r="C46" s="48">
        <f t="shared" si="4"/>
        <v>0</v>
      </c>
      <c r="D46" s="47">
        <f t="shared" si="4"/>
        <v>0</v>
      </c>
      <c r="E46" s="48">
        <f t="shared" si="4"/>
        <v>0</v>
      </c>
      <c r="F46" s="12">
        <f t="shared" si="4"/>
        <v>0</v>
      </c>
      <c r="G46" s="2">
        <f t="shared" si="4"/>
        <v>0</v>
      </c>
      <c r="H46" s="12">
        <f t="shared" si="4"/>
        <v>0</v>
      </c>
      <c r="I46" s="2">
        <f t="shared" si="4"/>
        <v>0</v>
      </c>
      <c r="J46" s="12">
        <f t="shared" si="4"/>
        <v>0</v>
      </c>
      <c r="K46" s="4">
        <f t="shared" si="3"/>
        <v>0</v>
      </c>
      <c r="L46" s="29"/>
      <c r="M46" s="41"/>
      <c r="N46" s="40"/>
      <c r="O46" s="40"/>
      <c r="P46" s="40"/>
      <c r="Q46" s="40"/>
      <c r="R46" s="40"/>
    </row>
    <row r="47" spans="1:18" ht="15" x14ac:dyDescent="0.25">
      <c r="A47" s="117"/>
      <c r="B47" s="142"/>
      <c r="C47" s="138"/>
      <c r="D47" s="137"/>
      <c r="E47" s="138"/>
      <c r="F47" s="137"/>
      <c r="G47" s="138"/>
      <c r="H47" s="137"/>
      <c r="I47" s="138"/>
      <c r="J47" s="137"/>
      <c r="K47" s="139"/>
      <c r="L47" s="29"/>
      <c r="M47" s="42"/>
      <c r="N47" s="40"/>
      <c r="O47" s="40"/>
      <c r="P47" s="40"/>
      <c r="Q47" s="40"/>
      <c r="R47" s="40"/>
    </row>
    <row r="48" spans="1:18" ht="15" x14ac:dyDescent="0.25">
      <c r="A48" s="45" t="str">
        <f>'[1]First 6 months'!A46</f>
        <v>Income less expenditure</v>
      </c>
      <c r="B48" s="12">
        <f>'Year 2- First 6 months '!B48+'Year 2- First 6 months '!D48+'Year 2- First 6 months '!F48</f>
        <v>0</v>
      </c>
      <c r="C48" s="2">
        <f>'Year 2- First 6 months '!C48+'Year 2- First 6 months '!E48+'Year 2- First 6 months '!G48</f>
        <v>0</v>
      </c>
      <c r="D48" s="12">
        <f>D11-D46</f>
        <v>0</v>
      </c>
      <c r="E48" s="2">
        <f>E11-E46</f>
        <v>0</v>
      </c>
      <c r="F48" s="12">
        <f>'Year 2 - Second 6 months'!D48+'Year 2 - Second 6 months'!F48+'Year 2 - Second 6 months'!H48</f>
        <v>0</v>
      </c>
      <c r="G48" s="2">
        <f>'Year 2 - Second 6 months'!E48+'Year 2 - Second 6 months'!G48+'Year 2 - Second 6 months'!I48</f>
        <v>0</v>
      </c>
      <c r="H48" s="12">
        <f>'Year 2 - Second 6 months'!F48+'Year 2 - Second 6 months'!H48+'Year 2 - Second 6 months'!J48</f>
        <v>0</v>
      </c>
      <c r="I48" s="2">
        <f>'Year 2 - Second 6 months'!G48+'Year 2 - Second 6 months'!I48+'Year 2 - Second 6 months'!K48</f>
        <v>0</v>
      </c>
      <c r="J48" s="12">
        <f>J11-J46</f>
        <v>0</v>
      </c>
      <c r="K48" s="4">
        <f>K11-K46</f>
        <v>0</v>
      </c>
      <c r="L48" s="29"/>
      <c r="M48" s="41"/>
      <c r="N48" s="40"/>
      <c r="O48" s="40"/>
      <c r="P48" s="40"/>
      <c r="Q48" s="40"/>
      <c r="R48" s="40"/>
    </row>
    <row r="49" spans="1:18" ht="15" x14ac:dyDescent="0.25">
      <c r="A49" s="5" t="str">
        <f>'[1]First 6 months'!A47</f>
        <v>Opening bank balance</v>
      </c>
      <c r="B49" s="12"/>
      <c r="C49" s="2"/>
      <c r="D49" s="12"/>
      <c r="E49" s="2"/>
      <c r="F49" s="12"/>
      <c r="G49" s="2"/>
      <c r="H49" s="12"/>
      <c r="I49" s="2"/>
      <c r="J49" s="12"/>
      <c r="K49" s="4"/>
      <c r="L49" s="29"/>
      <c r="M49" s="41"/>
      <c r="N49" s="40"/>
      <c r="O49" s="40"/>
      <c r="P49" s="40"/>
      <c r="Q49" s="40"/>
      <c r="R49" s="40"/>
    </row>
    <row r="50" spans="1:18" ht="15" x14ac:dyDescent="0.25">
      <c r="A50" s="31" t="str">
        <f>'[1]First 6 months'!A48</f>
        <v>Closing bank balance</v>
      </c>
      <c r="B50" s="11">
        <f>'Year 2- First 6 months '!F50</f>
        <v>0</v>
      </c>
      <c r="C50" s="6">
        <f>'Year 2- First 6 months '!G50</f>
        <v>0</v>
      </c>
      <c r="D50" s="11">
        <f>'Year 2- First 6 months '!L50</f>
        <v>0</v>
      </c>
      <c r="E50" s="6">
        <f>'Year 2- First 6 months '!M50</f>
        <v>0</v>
      </c>
      <c r="F50" s="11">
        <f>'Year 2 - Second 6 months'!H50</f>
        <v>0</v>
      </c>
      <c r="G50" s="6">
        <f>'Year 2 - Second 6 months'!K50</f>
        <v>0</v>
      </c>
      <c r="H50" s="11">
        <f>'Year 2 - Second 6 months'!N50</f>
        <v>0</v>
      </c>
      <c r="I50" s="6">
        <f>'Year 2 - Second 6 months'!O50</f>
        <v>0</v>
      </c>
      <c r="J50" s="11"/>
      <c r="K50" s="11"/>
      <c r="L50" s="29"/>
      <c r="M50" s="41"/>
      <c r="N50" s="40"/>
      <c r="O50" s="40"/>
      <c r="P50" s="40"/>
      <c r="Q50" s="40"/>
      <c r="R50" s="40"/>
    </row>
    <row r="51" spans="1:18" x14ac:dyDescent="0.2">
      <c r="A51" s="27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41"/>
      <c r="N51" s="40"/>
      <c r="O51" s="40"/>
      <c r="P51" s="40"/>
      <c r="Q51" s="40"/>
      <c r="R51" s="40"/>
    </row>
    <row r="52" spans="1:18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</sheetData>
  <sheetProtection insertColumns="0" insertRows="0" deleteColumns="0" deleteRows="0"/>
  <mergeCells count="6">
    <mergeCell ref="H2:I2"/>
    <mergeCell ref="J2:K2"/>
    <mergeCell ref="A2:A3"/>
    <mergeCell ref="B2:C2"/>
    <mergeCell ref="D2:E2"/>
    <mergeCell ref="F2:G2"/>
  </mergeCells>
  <phoneticPr fontId="24" type="noConversion"/>
  <pageMargins left="0.7" right="0.7" top="0.31" bottom="0.3" header="0.2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opLeftCell="A16" zoomScale="75" workbookViewId="0">
      <selection activeCell="J30" sqref="J30"/>
    </sheetView>
  </sheetViews>
  <sheetFormatPr defaultRowHeight="12.75" x14ac:dyDescent="0.2"/>
  <cols>
    <col min="1" max="1" width="39.85546875" customWidth="1"/>
  </cols>
  <sheetData>
    <row r="1" spans="1:15" ht="15.75" x14ac:dyDescent="0.25">
      <c r="A1" s="17" t="s">
        <v>49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9"/>
      <c r="M1" s="19"/>
      <c r="N1" s="20"/>
      <c r="O1" s="20"/>
    </row>
    <row r="2" spans="1:15" ht="15" x14ac:dyDescent="0.25">
      <c r="A2" s="164"/>
      <c r="B2" s="178">
        <v>1</v>
      </c>
      <c r="C2" s="178"/>
      <c r="D2" s="178">
        <v>2</v>
      </c>
      <c r="E2" s="178"/>
      <c r="F2" s="178">
        <v>3</v>
      </c>
      <c r="G2" s="178"/>
      <c r="H2" s="178">
        <v>4</v>
      </c>
      <c r="I2" s="178"/>
      <c r="J2" s="178">
        <v>5</v>
      </c>
      <c r="K2" s="178"/>
      <c r="L2" s="178">
        <v>6</v>
      </c>
      <c r="M2" s="178"/>
      <c r="N2" s="179" t="s">
        <v>0</v>
      </c>
      <c r="O2" s="179"/>
    </row>
    <row r="3" spans="1:15" ht="15" x14ac:dyDescent="0.25">
      <c r="A3" s="165"/>
      <c r="B3" s="61" t="s">
        <v>15</v>
      </c>
      <c r="C3" s="101" t="s">
        <v>1</v>
      </c>
      <c r="D3" s="61" t="s">
        <v>15</v>
      </c>
      <c r="E3" s="101" t="s">
        <v>1</v>
      </c>
      <c r="F3" s="61" t="s">
        <v>15</v>
      </c>
      <c r="G3" s="101" t="s">
        <v>1</v>
      </c>
      <c r="H3" s="61" t="s">
        <v>15</v>
      </c>
      <c r="I3" s="101" t="s">
        <v>1</v>
      </c>
      <c r="J3" s="61" t="s">
        <v>15</v>
      </c>
      <c r="K3" s="101" t="s">
        <v>1</v>
      </c>
      <c r="L3" s="61" t="s">
        <v>15</v>
      </c>
      <c r="M3" s="101" t="s">
        <v>1</v>
      </c>
      <c r="N3" s="61" t="s">
        <v>15</v>
      </c>
      <c r="O3" s="101" t="s">
        <v>1</v>
      </c>
    </row>
    <row r="4" spans="1:15" ht="15" x14ac:dyDescent="0.25">
      <c r="A4" s="8" t="s">
        <v>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9"/>
      <c r="O4" s="129"/>
    </row>
    <row r="5" spans="1:15" ht="15" x14ac:dyDescent="0.25">
      <c r="A5" s="54" t="str">
        <f>'First 6 months'!A5</f>
        <v xml:space="preserve">Income from fees 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2">
        <f t="shared" ref="N5:O10" si="0">B5+D5+F5+H5+J5+L5</f>
        <v>0</v>
      </c>
      <c r="O5" s="63">
        <f t="shared" si="0"/>
        <v>0</v>
      </c>
    </row>
    <row r="6" spans="1:15" ht="15" x14ac:dyDescent="0.25">
      <c r="A6" s="54" t="str">
        <f>'First 6 months'!A6</f>
        <v xml:space="preserve">Income from Free Entitlement 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2">
        <f t="shared" si="0"/>
        <v>0</v>
      </c>
      <c r="O6" s="63">
        <f t="shared" si="0"/>
        <v>0</v>
      </c>
    </row>
    <row r="7" spans="1:15" ht="15" x14ac:dyDescent="0.25">
      <c r="A7" s="54" t="str">
        <f>'First 6 months'!A7</f>
        <v xml:space="preserve">Income from Fundraising/Donations 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2">
        <f t="shared" si="0"/>
        <v>0</v>
      </c>
      <c r="O7" s="63">
        <f t="shared" si="0"/>
        <v>0</v>
      </c>
    </row>
    <row r="8" spans="1:15" ht="15" x14ac:dyDescent="0.25">
      <c r="A8" s="54" t="str">
        <f>'First 6 months'!A8</f>
        <v xml:space="preserve">Milk 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2">
        <f t="shared" si="0"/>
        <v>0</v>
      </c>
      <c r="O8" s="63">
        <f t="shared" si="0"/>
        <v>0</v>
      </c>
    </row>
    <row r="9" spans="1:15" ht="15" x14ac:dyDescent="0.25">
      <c r="A9" s="54" t="str">
        <f>'First 6 months'!A9</f>
        <v xml:space="preserve">Loan/Grant 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2">
        <f t="shared" si="0"/>
        <v>0</v>
      </c>
      <c r="O9" s="63">
        <f t="shared" si="0"/>
        <v>0</v>
      </c>
    </row>
    <row r="10" spans="1:15" ht="15" x14ac:dyDescent="0.25">
      <c r="A10" s="54" t="str">
        <f>'First 6 months'!A10</f>
        <v>Other (please specify)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2">
        <f t="shared" si="0"/>
        <v>0</v>
      </c>
      <c r="O10" s="63">
        <f t="shared" si="0"/>
        <v>0</v>
      </c>
    </row>
    <row r="11" spans="1:15" ht="15" x14ac:dyDescent="0.25">
      <c r="A11" s="55" t="s">
        <v>3</v>
      </c>
      <c r="B11" s="62">
        <f t="shared" ref="B11:M11" si="1">SUM(B5:B10)</f>
        <v>0</v>
      </c>
      <c r="C11" s="63">
        <f t="shared" si="1"/>
        <v>0</v>
      </c>
      <c r="D11" s="62">
        <f t="shared" si="1"/>
        <v>0</v>
      </c>
      <c r="E11" s="63">
        <f t="shared" si="1"/>
        <v>0</v>
      </c>
      <c r="F11" s="62">
        <f t="shared" si="1"/>
        <v>0</v>
      </c>
      <c r="G11" s="63">
        <f t="shared" si="1"/>
        <v>0</v>
      </c>
      <c r="H11" s="62">
        <f t="shared" si="1"/>
        <v>0</v>
      </c>
      <c r="I11" s="63">
        <f t="shared" si="1"/>
        <v>0</v>
      </c>
      <c r="J11" s="62">
        <f t="shared" si="1"/>
        <v>0</v>
      </c>
      <c r="K11" s="63">
        <f t="shared" si="1"/>
        <v>0</v>
      </c>
      <c r="L11" s="62">
        <f t="shared" si="1"/>
        <v>0</v>
      </c>
      <c r="M11" s="63">
        <f t="shared" si="1"/>
        <v>0</v>
      </c>
      <c r="N11" s="62">
        <f>SUM(N5:N10)</f>
        <v>0</v>
      </c>
      <c r="O11" s="63">
        <f>SUM(O5:O10)</f>
        <v>0</v>
      </c>
    </row>
    <row r="12" spans="1:15" ht="15" x14ac:dyDescent="0.25">
      <c r="A12" s="114" t="s">
        <v>4</v>
      </c>
      <c r="B12" s="125"/>
      <c r="C12" s="124"/>
      <c r="D12" s="125"/>
      <c r="E12" s="124"/>
      <c r="F12" s="125"/>
      <c r="G12" s="124"/>
      <c r="H12" s="125"/>
      <c r="I12" s="124"/>
      <c r="J12" s="125"/>
      <c r="K12" s="124"/>
      <c r="L12" s="125"/>
      <c r="M12" s="124"/>
      <c r="N12" s="128"/>
      <c r="O12" s="129"/>
    </row>
    <row r="13" spans="1:15" ht="15" x14ac:dyDescent="0.25">
      <c r="A13" s="54" t="str">
        <f>'First 6 months'!A13</f>
        <v xml:space="preserve">Staff 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2">
        <f>B13+D13+F13+H13+J13+L13</f>
        <v>0</v>
      </c>
      <c r="O13" s="63">
        <f>C13+E13+G13+I13+K13+M13</f>
        <v>0</v>
      </c>
    </row>
    <row r="14" spans="1:15" ht="15" x14ac:dyDescent="0.25">
      <c r="A14" s="54" t="str">
        <f>'First 6 months'!A14</f>
        <v>Other (please specify)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2">
        <f t="shared" ref="N14:O45" si="2">B14+D14+F14+H14+J14+L14</f>
        <v>0</v>
      </c>
      <c r="O14" s="63">
        <f t="shared" si="2"/>
        <v>0</v>
      </c>
    </row>
    <row r="15" spans="1:15" ht="15" x14ac:dyDescent="0.25">
      <c r="A15" s="54" t="str">
        <f>'First 6 months'!A15</f>
        <v xml:space="preserve">Bank/relief staff 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2">
        <f t="shared" si="2"/>
        <v>0</v>
      </c>
      <c r="O15" s="63">
        <f t="shared" si="2"/>
        <v>0</v>
      </c>
    </row>
    <row r="16" spans="1:15" ht="15" x14ac:dyDescent="0.25">
      <c r="A16" s="54" t="str">
        <f>'First 6 months'!A16</f>
        <v xml:space="preserve">Pension 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2">
        <f t="shared" si="2"/>
        <v>0</v>
      </c>
      <c r="O16" s="63">
        <f t="shared" si="2"/>
        <v>0</v>
      </c>
    </row>
    <row r="17" spans="1:15" ht="15" x14ac:dyDescent="0.25">
      <c r="A17" s="54" t="str">
        <f>'First 6 months'!A17</f>
        <v>Pemises (rent, rates &amp; utlities)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2">
        <f t="shared" si="2"/>
        <v>0</v>
      </c>
      <c r="O17" s="63">
        <f t="shared" si="2"/>
        <v>0</v>
      </c>
    </row>
    <row r="18" spans="1:15" ht="15" x14ac:dyDescent="0.25">
      <c r="A18" s="54" t="str">
        <f>'First 6 months'!A18</f>
        <v xml:space="preserve">Telephone &amp; Broadband 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2">
        <f t="shared" si="2"/>
        <v>0</v>
      </c>
      <c r="O18" s="63">
        <f t="shared" si="2"/>
        <v>0</v>
      </c>
    </row>
    <row r="19" spans="1:15" ht="15" x14ac:dyDescent="0.25">
      <c r="A19" s="54" t="str">
        <f>'First 6 months'!A19</f>
        <v xml:space="preserve">Cleaning Contract 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2">
        <f t="shared" si="2"/>
        <v>0</v>
      </c>
      <c r="O19" s="63">
        <f t="shared" si="2"/>
        <v>0</v>
      </c>
    </row>
    <row r="20" spans="1:15" ht="15" x14ac:dyDescent="0.25">
      <c r="A20" s="54" t="str">
        <f>'First 6 months'!A20</f>
        <v xml:space="preserve">Clinical Waste 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2">
        <f t="shared" si="2"/>
        <v>0</v>
      </c>
      <c r="O20" s="63">
        <f t="shared" si="2"/>
        <v>0</v>
      </c>
    </row>
    <row r="21" spans="1:15" ht="15" x14ac:dyDescent="0.25">
      <c r="A21" s="54" t="str">
        <f>'First 6 months'!A21</f>
        <v>Business Waste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2">
        <f t="shared" si="2"/>
        <v>0</v>
      </c>
      <c r="O21" s="63">
        <f t="shared" si="2"/>
        <v>0</v>
      </c>
    </row>
    <row r="22" spans="1:15" ht="15" x14ac:dyDescent="0.25">
      <c r="A22" s="54" t="str">
        <f>'First 6 months'!A22</f>
        <v xml:space="preserve">Educational Supplies (books,games etc) 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2">
        <f t="shared" si="2"/>
        <v>0</v>
      </c>
      <c r="O22" s="63">
        <f t="shared" si="2"/>
        <v>0</v>
      </c>
    </row>
    <row r="23" spans="1:15" ht="15" x14ac:dyDescent="0.25">
      <c r="A23" s="54" t="str">
        <f>'First 6 months'!A23</f>
        <v xml:space="preserve">Educational Consumables (pens/glue etc) 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2">
        <f t="shared" si="2"/>
        <v>0</v>
      </c>
      <c r="O23" s="63">
        <f t="shared" si="2"/>
        <v>0</v>
      </c>
    </row>
    <row r="24" spans="1:15" ht="15" x14ac:dyDescent="0.25">
      <c r="A24" s="54" t="str">
        <f>'First 6 months'!A24</f>
        <v xml:space="preserve">Equipment Purchase(items over £50) 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2">
        <f t="shared" si="2"/>
        <v>0</v>
      </c>
      <c r="O24" s="63">
        <f t="shared" si="2"/>
        <v>0</v>
      </c>
    </row>
    <row r="25" spans="1:15" ht="15" x14ac:dyDescent="0.25">
      <c r="A25" s="54" t="str">
        <f>'First 6 months'!A25</f>
        <v xml:space="preserve">Consumables (toiletries/nappies etc) 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2">
        <f t="shared" si="2"/>
        <v>0</v>
      </c>
      <c r="O25" s="63">
        <f t="shared" si="2"/>
        <v>0</v>
      </c>
    </row>
    <row r="26" spans="1:15" ht="15" x14ac:dyDescent="0.25">
      <c r="A26" s="54" t="str">
        <f>'First 6 months'!A26</f>
        <v xml:space="preserve">Food (meals and snacks) 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2">
        <f t="shared" si="2"/>
        <v>0</v>
      </c>
      <c r="O26" s="63">
        <f t="shared" si="2"/>
        <v>0</v>
      </c>
    </row>
    <row r="27" spans="1:15" ht="15" x14ac:dyDescent="0.25">
      <c r="A27" s="54" t="str">
        <f>'First 6 months'!A27</f>
        <v>Office Stationery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2">
        <f t="shared" si="2"/>
        <v>0</v>
      </c>
      <c r="O27" s="63">
        <f t="shared" si="2"/>
        <v>0</v>
      </c>
    </row>
    <row r="28" spans="1:15" ht="15" x14ac:dyDescent="0.25">
      <c r="A28" s="54" t="str">
        <f>'First 6 months'!A28</f>
        <v xml:space="preserve">Mobile Phones 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2">
        <f t="shared" si="2"/>
        <v>0</v>
      </c>
      <c r="O28" s="63">
        <f t="shared" si="2"/>
        <v>0</v>
      </c>
    </row>
    <row r="29" spans="1:15" ht="15" x14ac:dyDescent="0.25">
      <c r="A29" s="54" t="str">
        <f>'First 6 months'!A29</f>
        <v>Postage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2">
        <f t="shared" si="2"/>
        <v>0</v>
      </c>
      <c r="O29" s="63">
        <f t="shared" si="2"/>
        <v>0</v>
      </c>
    </row>
    <row r="30" spans="1:15" ht="15" x14ac:dyDescent="0.25">
      <c r="A30" s="54" t="str">
        <f>'First 6 months'!A30</f>
        <v xml:space="preserve">Marketing &amp; Promotion 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2">
        <f t="shared" si="2"/>
        <v>0</v>
      </c>
      <c r="O30" s="63">
        <f t="shared" si="2"/>
        <v>0</v>
      </c>
    </row>
    <row r="31" spans="1:15" ht="15" x14ac:dyDescent="0.25">
      <c r="A31" s="54" t="str">
        <f>'First 6 months'!A31</f>
        <v xml:space="preserve">Uniforms 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2">
        <f t="shared" si="2"/>
        <v>0</v>
      </c>
      <c r="O31" s="63">
        <f t="shared" si="2"/>
        <v>0</v>
      </c>
    </row>
    <row r="32" spans="1:15" ht="15" x14ac:dyDescent="0.25">
      <c r="A32" s="54" t="str">
        <f>'First 6 months'!A32</f>
        <v xml:space="preserve">Accountants &amp; Professional Fees 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2">
        <f t="shared" si="2"/>
        <v>0</v>
      </c>
      <c r="O32" s="63">
        <f t="shared" si="2"/>
        <v>0</v>
      </c>
    </row>
    <row r="33" spans="1:15" ht="15" x14ac:dyDescent="0.25">
      <c r="A33" s="54" t="str">
        <f>'First 6 months'!A33</f>
        <v xml:space="preserve">Bank Services (inc card machine) 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2">
        <f t="shared" si="2"/>
        <v>0</v>
      </c>
      <c r="O33" s="63">
        <f t="shared" si="2"/>
        <v>0</v>
      </c>
    </row>
    <row r="34" spans="1:15" ht="15" x14ac:dyDescent="0.25">
      <c r="A34" s="54" t="str">
        <f>'First 6 months'!A34</f>
        <v>Bank Repayments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2">
        <f t="shared" si="2"/>
        <v>0</v>
      </c>
      <c r="O34" s="63">
        <f t="shared" si="2"/>
        <v>0</v>
      </c>
    </row>
    <row r="35" spans="1:15" ht="15" x14ac:dyDescent="0.25">
      <c r="A35" s="54" t="str">
        <f>'First 6 months'!A35</f>
        <v>Recruitment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2">
        <f t="shared" si="2"/>
        <v>0</v>
      </c>
      <c r="O35" s="63">
        <f t="shared" si="2"/>
        <v>0</v>
      </c>
    </row>
    <row r="36" spans="1:15" ht="15" x14ac:dyDescent="0.25">
      <c r="A36" s="54" t="str">
        <f>'First 6 months'!A36</f>
        <v xml:space="preserve">IT Software (inc support costs) 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2">
        <f t="shared" si="2"/>
        <v>0</v>
      </c>
      <c r="O36" s="63">
        <f t="shared" si="2"/>
        <v>0</v>
      </c>
    </row>
    <row r="37" spans="1:15" ht="15" x14ac:dyDescent="0.25">
      <c r="A37" s="54" t="str">
        <f>'First 6 months'!A37</f>
        <v xml:space="preserve">Staff Training 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2">
        <f t="shared" si="2"/>
        <v>0</v>
      </c>
      <c r="O37" s="63">
        <f t="shared" si="2"/>
        <v>0</v>
      </c>
    </row>
    <row r="38" spans="1:15" ht="15" x14ac:dyDescent="0.25">
      <c r="A38" s="54" t="str">
        <f>'First 6 months'!A38</f>
        <v xml:space="preserve">Events (fundraising/parties/xmas etc) 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2">
        <f t="shared" si="2"/>
        <v>0</v>
      </c>
      <c r="O38" s="63">
        <f t="shared" si="2"/>
        <v>0</v>
      </c>
    </row>
    <row r="39" spans="1:15" ht="15" x14ac:dyDescent="0.25">
      <c r="A39" s="54" t="str">
        <f>'First 6 months'!A39</f>
        <v>Contingency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2">
        <f t="shared" si="2"/>
        <v>0</v>
      </c>
      <c r="O39" s="63">
        <f t="shared" si="2"/>
        <v>0</v>
      </c>
    </row>
    <row r="40" spans="1:15" ht="15" x14ac:dyDescent="0.25">
      <c r="A40" s="54" t="str">
        <f>'First 6 months'!A40</f>
        <v xml:space="preserve">Insurances 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2">
        <f t="shared" si="2"/>
        <v>0</v>
      </c>
      <c r="O40" s="63">
        <f t="shared" si="2"/>
        <v>0</v>
      </c>
    </row>
    <row r="41" spans="1:15" ht="15" x14ac:dyDescent="0.25">
      <c r="A41" s="54" t="str">
        <f>'First 6 months'!A41</f>
        <v>Travel/transport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2">
        <f t="shared" si="2"/>
        <v>0</v>
      </c>
      <c r="O41" s="63">
        <f t="shared" si="2"/>
        <v>0</v>
      </c>
    </row>
    <row r="42" spans="1:15" ht="15" x14ac:dyDescent="0.25">
      <c r="A42" s="54" t="str">
        <f>'First 6 months'!A42</f>
        <v>Ofsted Registration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2">
        <f t="shared" si="2"/>
        <v>0</v>
      </c>
      <c r="O42" s="63">
        <f t="shared" si="2"/>
        <v>0</v>
      </c>
    </row>
    <row r="43" spans="1:15" ht="15" x14ac:dyDescent="0.25">
      <c r="A43" s="54" t="str">
        <f>'First 6 months'!A43</f>
        <v>Other (please specify)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2">
        <f t="shared" si="2"/>
        <v>0</v>
      </c>
      <c r="O43" s="63">
        <f t="shared" si="2"/>
        <v>0</v>
      </c>
    </row>
    <row r="44" spans="1:15" ht="15" x14ac:dyDescent="0.25">
      <c r="A44" s="54" t="str">
        <f>'First 6 months'!A44</f>
        <v>Other (please specify)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2">
        <f t="shared" si="2"/>
        <v>0</v>
      </c>
      <c r="O44" s="63">
        <f t="shared" si="2"/>
        <v>0</v>
      </c>
    </row>
    <row r="45" spans="1:15" ht="15" x14ac:dyDescent="0.25">
      <c r="A45" s="54" t="str">
        <f>'First 6 months'!A45</f>
        <v>Other (please specify)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2">
        <f t="shared" si="2"/>
        <v>0</v>
      </c>
      <c r="O45" s="63">
        <f t="shared" si="2"/>
        <v>0</v>
      </c>
    </row>
    <row r="46" spans="1:15" ht="15" x14ac:dyDescent="0.25">
      <c r="A46" s="55" t="s">
        <v>3</v>
      </c>
      <c r="B46" s="62">
        <f t="shared" ref="B46:M46" si="3">SUM(B13:B45)</f>
        <v>0</v>
      </c>
      <c r="C46" s="63">
        <f t="shared" si="3"/>
        <v>0</v>
      </c>
      <c r="D46" s="62">
        <f t="shared" si="3"/>
        <v>0</v>
      </c>
      <c r="E46" s="63">
        <f t="shared" si="3"/>
        <v>0</v>
      </c>
      <c r="F46" s="62">
        <f t="shared" si="3"/>
        <v>0</v>
      </c>
      <c r="G46" s="63">
        <f t="shared" si="3"/>
        <v>0</v>
      </c>
      <c r="H46" s="62">
        <f t="shared" si="3"/>
        <v>0</v>
      </c>
      <c r="I46" s="63">
        <f t="shared" si="3"/>
        <v>0</v>
      </c>
      <c r="J46" s="62">
        <f t="shared" si="3"/>
        <v>0</v>
      </c>
      <c r="K46" s="63">
        <f t="shared" si="3"/>
        <v>0</v>
      </c>
      <c r="L46" s="62">
        <f t="shared" si="3"/>
        <v>0</v>
      </c>
      <c r="M46" s="63">
        <f t="shared" si="3"/>
        <v>0</v>
      </c>
      <c r="N46" s="62">
        <f>SUM(N13:N45)</f>
        <v>0</v>
      </c>
      <c r="O46" s="63">
        <f>SUM(O13:O45)</f>
        <v>0</v>
      </c>
    </row>
    <row r="47" spans="1:15" ht="15" x14ac:dyDescent="0.25">
      <c r="A47" s="53"/>
      <c r="B47" s="125"/>
      <c r="C47" s="124"/>
      <c r="D47" s="125"/>
      <c r="E47" s="124"/>
      <c r="F47" s="125"/>
      <c r="G47" s="124"/>
      <c r="H47" s="125"/>
      <c r="I47" s="124"/>
      <c r="J47" s="125"/>
      <c r="K47" s="124"/>
      <c r="L47" s="125"/>
      <c r="M47" s="124"/>
      <c r="N47" s="128"/>
      <c r="O47" s="129"/>
    </row>
    <row r="48" spans="1:15" ht="15" x14ac:dyDescent="0.25">
      <c r="A48" s="57" t="s">
        <v>5</v>
      </c>
      <c r="B48" s="62">
        <f t="shared" ref="B48:N48" si="4">B11-B46</f>
        <v>0</v>
      </c>
      <c r="C48" s="63">
        <f t="shared" si="4"/>
        <v>0</v>
      </c>
      <c r="D48" s="62">
        <f t="shared" si="4"/>
        <v>0</v>
      </c>
      <c r="E48" s="63">
        <f t="shared" si="4"/>
        <v>0</v>
      </c>
      <c r="F48" s="62">
        <f t="shared" si="4"/>
        <v>0</v>
      </c>
      <c r="G48" s="63">
        <f t="shared" si="4"/>
        <v>0</v>
      </c>
      <c r="H48" s="62">
        <f t="shared" si="4"/>
        <v>0</v>
      </c>
      <c r="I48" s="63">
        <f t="shared" si="4"/>
        <v>0</v>
      </c>
      <c r="J48" s="62">
        <f t="shared" si="4"/>
        <v>0</v>
      </c>
      <c r="K48" s="63">
        <f t="shared" si="4"/>
        <v>0</v>
      </c>
      <c r="L48" s="62">
        <f t="shared" si="4"/>
        <v>0</v>
      </c>
      <c r="M48" s="63">
        <f t="shared" si="4"/>
        <v>0</v>
      </c>
      <c r="N48" s="62">
        <f t="shared" si="4"/>
        <v>0</v>
      </c>
      <c r="O48" s="63">
        <f>C48+E48+G48+I48+K48+M48</f>
        <v>0</v>
      </c>
    </row>
    <row r="49" spans="1:15" ht="15" x14ac:dyDescent="0.25">
      <c r="A49" s="54" t="s">
        <v>7</v>
      </c>
      <c r="B49" s="62">
        <f>'Year 2 Summary '!H50</f>
        <v>0</v>
      </c>
      <c r="C49" s="63">
        <f>'Year 2 Summary '!I50</f>
        <v>0</v>
      </c>
      <c r="D49" s="62"/>
      <c r="E49" s="63"/>
      <c r="F49" s="62"/>
      <c r="G49" s="63"/>
      <c r="H49" s="62"/>
      <c r="I49" s="63"/>
      <c r="J49" s="62"/>
      <c r="K49" s="63"/>
      <c r="L49" s="62"/>
      <c r="M49" s="63"/>
      <c r="N49" s="62"/>
      <c r="O49" s="63"/>
    </row>
    <row r="50" spans="1:15" ht="15" x14ac:dyDescent="0.25">
      <c r="A50" s="58" t="s">
        <v>8</v>
      </c>
      <c r="B50" s="62">
        <f>B11-B46+B49</f>
        <v>0</v>
      </c>
      <c r="C50" s="63">
        <f>C48+C49</f>
        <v>0</v>
      </c>
      <c r="D50" s="62">
        <f>B50+D48</f>
        <v>0</v>
      </c>
      <c r="E50" s="62">
        <f t="shared" ref="E50:M50" si="5">C50+E48</f>
        <v>0</v>
      </c>
      <c r="F50" s="62">
        <f t="shared" si="5"/>
        <v>0</v>
      </c>
      <c r="G50" s="62">
        <f t="shared" si="5"/>
        <v>0</v>
      </c>
      <c r="H50" s="62">
        <f t="shared" si="5"/>
        <v>0</v>
      </c>
      <c r="I50" s="62">
        <f t="shared" si="5"/>
        <v>0</v>
      </c>
      <c r="J50" s="62">
        <f t="shared" si="5"/>
        <v>0</v>
      </c>
      <c r="K50" s="62">
        <f t="shared" si="5"/>
        <v>0</v>
      </c>
      <c r="L50" s="62">
        <f t="shared" si="5"/>
        <v>0</v>
      </c>
      <c r="M50" s="62">
        <f t="shared" si="5"/>
        <v>0</v>
      </c>
      <c r="N50" s="63"/>
      <c r="O50" s="63"/>
    </row>
  </sheetData>
  <sheetProtection insertColumns="0" insertRows="0" deleteColumns="0" deleteRows="0"/>
  <mergeCells count="9">
    <mergeCell ref="L2:M2"/>
    <mergeCell ref="N2:O2"/>
    <mergeCell ref="B1:K1"/>
    <mergeCell ref="A2:A3"/>
    <mergeCell ref="B2:C2"/>
    <mergeCell ref="D2:E2"/>
    <mergeCell ref="F2:G2"/>
    <mergeCell ref="H2:I2"/>
    <mergeCell ref="J2:K2"/>
  </mergeCells>
  <phoneticPr fontId="24" type="noConversion"/>
  <pageMargins left="0.7" right="0.7" top="0.24" bottom="0.2" header="0.19" footer="0.2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opLeftCell="A16" zoomScale="75" workbookViewId="0">
      <selection activeCell="H42" sqref="H42"/>
    </sheetView>
  </sheetViews>
  <sheetFormatPr defaultRowHeight="12.75" x14ac:dyDescent="0.2"/>
  <cols>
    <col min="1" max="1" width="39" style="22" customWidth="1"/>
    <col min="2" max="16384" width="9.140625" style="22"/>
  </cols>
  <sheetData>
    <row r="1" spans="1:18" ht="16.5" thickBot="1" x14ac:dyDescent="0.3">
      <c r="A1" s="17" t="s">
        <v>50</v>
      </c>
      <c r="B1" s="18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9"/>
      <c r="O1" s="19"/>
      <c r="P1" s="20"/>
      <c r="Q1" s="20"/>
      <c r="R1" s="21"/>
    </row>
    <row r="2" spans="1:18" ht="15" x14ac:dyDescent="0.25">
      <c r="A2" s="164"/>
      <c r="B2" s="182" t="s">
        <v>6</v>
      </c>
      <c r="C2" s="183"/>
      <c r="D2" s="169">
        <v>7</v>
      </c>
      <c r="E2" s="161"/>
      <c r="F2" s="161">
        <v>8</v>
      </c>
      <c r="G2" s="161"/>
      <c r="H2" s="161">
        <v>9</v>
      </c>
      <c r="I2" s="161"/>
      <c r="J2" s="161">
        <v>10</v>
      </c>
      <c r="K2" s="161"/>
      <c r="L2" s="161">
        <v>11</v>
      </c>
      <c r="M2" s="161"/>
      <c r="N2" s="161">
        <v>12</v>
      </c>
      <c r="O2" s="161"/>
      <c r="P2" s="180" t="s">
        <v>18</v>
      </c>
      <c r="Q2" s="181"/>
      <c r="R2" s="21"/>
    </row>
    <row r="3" spans="1:18" ht="15" x14ac:dyDescent="0.25">
      <c r="A3" s="165"/>
      <c r="B3" s="89" t="s">
        <v>15</v>
      </c>
      <c r="C3" s="102" t="s">
        <v>1</v>
      </c>
      <c r="D3" s="88" t="s">
        <v>15</v>
      </c>
      <c r="E3" s="101" t="s">
        <v>1</v>
      </c>
      <c r="F3" s="61" t="s">
        <v>15</v>
      </c>
      <c r="G3" s="101" t="s">
        <v>1</v>
      </c>
      <c r="H3" s="61" t="s">
        <v>15</v>
      </c>
      <c r="I3" s="101" t="s">
        <v>1</v>
      </c>
      <c r="J3" s="61" t="s">
        <v>15</v>
      </c>
      <c r="K3" s="101" t="s">
        <v>1</v>
      </c>
      <c r="L3" s="61" t="s">
        <v>15</v>
      </c>
      <c r="M3" s="101" t="s">
        <v>1</v>
      </c>
      <c r="N3" s="61" t="s">
        <v>15</v>
      </c>
      <c r="O3" s="101" t="s">
        <v>1</v>
      </c>
      <c r="P3" s="61" t="s">
        <v>15</v>
      </c>
      <c r="Q3" s="101" t="s">
        <v>1</v>
      </c>
      <c r="R3" s="21"/>
    </row>
    <row r="4" spans="1:18" ht="15" x14ac:dyDescent="0.25">
      <c r="A4" s="8" t="s">
        <v>2</v>
      </c>
      <c r="B4" s="143"/>
      <c r="C4" s="144"/>
      <c r="D4" s="145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9"/>
      <c r="Q4" s="129"/>
      <c r="R4" s="21"/>
    </row>
    <row r="5" spans="1:18" ht="15" x14ac:dyDescent="0.25">
      <c r="A5" s="54" t="str">
        <f>'First 6 months'!A5</f>
        <v xml:space="preserve">Income from fees </v>
      </c>
      <c r="B5" s="74">
        <f>'Year 3 - First 6 months '!N5</f>
        <v>0</v>
      </c>
      <c r="C5" s="75">
        <f>'Year 3 - First 6 months '!O5</f>
        <v>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62">
        <f t="shared" ref="P5:Q10" si="0">B5+D5+F5+H5+J5+L5+N5</f>
        <v>0</v>
      </c>
      <c r="Q5" s="63">
        <f t="shared" si="0"/>
        <v>0</v>
      </c>
      <c r="R5" s="21"/>
    </row>
    <row r="6" spans="1:18" ht="15" x14ac:dyDescent="0.25">
      <c r="A6" s="54" t="str">
        <f>'First 6 months'!A6</f>
        <v xml:space="preserve">Income from Free Entitlement </v>
      </c>
      <c r="B6" s="74">
        <f>'Year 3 - First 6 months '!N6</f>
        <v>0</v>
      </c>
      <c r="C6" s="75">
        <f>'Year 3 - First 6 months '!O6</f>
        <v>0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62">
        <f t="shared" si="0"/>
        <v>0</v>
      </c>
      <c r="Q6" s="63">
        <f t="shared" si="0"/>
        <v>0</v>
      </c>
      <c r="R6" s="21"/>
    </row>
    <row r="7" spans="1:18" ht="15" x14ac:dyDescent="0.25">
      <c r="A7" s="54" t="str">
        <f>'First 6 months'!A7</f>
        <v xml:space="preserve">Income from Fundraising/Donations </v>
      </c>
      <c r="B7" s="74">
        <f>'Year 3 - First 6 months '!N7</f>
        <v>0</v>
      </c>
      <c r="C7" s="75">
        <f>'Year 3 - First 6 months '!O7</f>
        <v>0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2">
        <f t="shared" si="0"/>
        <v>0</v>
      </c>
      <c r="Q7" s="63">
        <f t="shared" si="0"/>
        <v>0</v>
      </c>
      <c r="R7" s="21"/>
    </row>
    <row r="8" spans="1:18" ht="15" x14ac:dyDescent="0.25">
      <c r="A8" s="54" t="str">
        <f>'First 6 months'!A8</f>
        <v xml:space="preserve">Milk </v>
      </c>
      <c r="B8" s="74">
        <f>'Year 3 - First 6 months '!N8</f>
        <v>0</v>
      </c>
      <c r="C8" s="75">
        <f>'Year 3 - First 6 months '!O8</f>
        <v>0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62">
        <f t="shared" si="0"/>
        <v>0</v>
      </c>
      <c r="Q8" s="63">
        <f t="shared" si="0"/>
        <v>0</v>
      </c>
      <c r="R8" s="21"/>
    </row>
    <row r="9" spans="1:18" ht="15" x14ac:dyDescent="0.25">
      <c r="A9" s="54" t="str">
        <f>'First 6 months'!A9</f>
        <v xml:space="preserve">Loan/Grant </v>
      </c>
      <c r="B9" s="74">
        <f>'Year 3 - First 6 months '!N9</f>
        <v>0</v>
      </c>
      <c r="C9" s="75">
        <f>'Year 3 - First 6 months '!O9</f>
        <v>0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62">
        <f t="shared" si="0"/>
        <v>0</v>
      </c>
      <c r="Q9" s="63">
        <f t="shared" si="0"/>
        <v>0</v>
      </c>
      <c r="R9" s="21"/>
    </row>
    <row r="10" spans="1:18" ht="15" x14ac:dyDescent="0.25">
      <c r="A10" s="54" t="str">
        <f>'First 6 months'!A10</f>
        <v>Other (please specify)</v>
      </c>
      <c r="B10" s="74">
        <f>'Year 3 - First 6 months '!N10</f>
        <v>0</v>
      </c>
      <c r="C10" s="75">
        <f>'Year 3 - First 6 months '!O10</f>
        <v>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2">
        <f t="shared" si="0"/>
        <v>0</v>
      </c>
      <c r="Q10" s="63">
        <f t="shared" si="0"/>
        <v>0</v>
      </c>
      <c r="R10" s="21"/>
    </row>
    <row r="11" spans="1:18" ht="15" x14ac:dyDescent="0.25">
      <c r="A11" s="66" t="str">
        <f>'First 6 months'!A11</f>
        <v>TOTAL £</v>
      </c>
      <c r="B11" s="76">
        <f>SUM(B5:B10)</f>
        <v>0</v>
      </c>
      <c r="C11" s="77">
        <f>SUM(C5:C10)</f>
        <v>0</v>
      </c>
      <c r="D11" s="71">
        <f t="shared" ref="D11:Q11" si="1">SUM(D5:D10)</f>
        <v>0</v>
      </c>
      <c r="E11" s="63">
        <f t="shared" si="1"/>
        <v>0</v>
      </c>
      <c r="F11" s="62">
        <f t="shared" si="1"/>
        <v>0</v>
      </c>
      <c r="G11" s="63">
        <f t="shared" si="1"/>
        <v>0</v>
      </c>
      <c r="H11" s="62">
        <f t="shared" si="1"/>
        <v>0</v>
      </c>
      <c r="I11" s="63">
        <f t="shared" si="1"/>
        <v>0</v>
      </c>
      <c r="J11" s="62">
        <f t="shared" si="1"/>
        <v>0</v>
      </c>
      <c r="K11" s="63">
        <f t="shared" si="1"/>
        <v>0</v>
      </c>
      <c r="L11" s="62">
        <f t="shared" si="1"/>
        <v>0</v>
      </c>
      <c r="M11" s="63">
        <f t="shared" si="1"/>
        <v>0</v>
      </c>
      <c r="N11" s="62">
        <f t="shared" si="1"/>
        <v>0</v>
      </c>
      <c r="O11" s="63">
        <f t="shared" si="1"/>
        <v>0</v>
      </c>
      <c r="P11" s="62">
        <f t="shared" si="1"/>
        <v>0</v>
      </c>
      <c r="Q11" s="63">
        <f t="shared" si="1"/>
        <v>0</v>
      </c>
      <c r="R11" s="21"/>
    </row>
    <row r="12" spans="1:18" ht="15" x14ac:dyDescent="0.25">
      <c r="A12" s="52" t="str">
        <f>'First 6 months'!A12</f>
        <v>EXPENDITURE</v>
      </c>
      <c r="B12" s="130"/>
      <c r="C12" s="131"/>
      <c r="D12" s="123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8"/>
      <c r="Q12" s="129"/>
      <c r="R12" s="21"/>
    </row>
    <row r="13" spans="1:18" ht="15" x14ac:dyDescent="0.25">
      <c r="A13" s="54" t="str">
        <f>'First 6 months'!A13</f>
        <v xml:space="preserve">Staff </v>
      </c>
      <c r="B13" s="78">
        <f>'Year 3 - First 6 months '!N13</f>
        <v>0</v>
      </c>
      <c r="C13" s="79">
        <f>'Year 3 - First 6 months '!O13</f>
        <v>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62">
        <f>B13+D13+F13+H13+J13+L13+N13</f>
        <v>0</v>
      </c>
      <c r="Q13" s="63">
        <f>C13+E13+G13+I13+K13+M13+O13</f>
        <v>0</v>
      </c>
      <c r="R13" s="21"/>
    </row>
    <row r="14" spans="1:18" ht="15" x14ac:dyDescent="0.25">
      <c r="A14" s="54" t="str">
        <f>'First 6 months'!A14</f>
        <v>Other (please specify)</v>
      </c>
      <c r="B14" s="78">
        <f>'Year 3 - First 6 months '!N14</f>
        <v>0</v>
      </c>
      <c r="C14" s="79">
        <f>'Year 3 - First 6 months '!O14</f>
        <v>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62">
        <f t="shared" ref="P14:Q29" si="2">B14+D14+F14+H14+J14+L14+N14</f>
        <v>0</v>
      </c>
      <c r="Q14" s="63">
        <f t="shared" si="2"/>
        <v>0</v>
      </c>
      <c r="R14" s="21"/>
    </row>
    <row r="15" spans="1:18" ht="15" x14ac:dyDescent="0.25">
      <c r="A15" s="54" t="str">
        <f>'First 6 months'!A15</f>
        <v xml:space="preserve">Bank/relief staff </v>
      </c>
      <c r="B15" s="78">
        <f>'Year 3 - First 6 months '!N15</f>
        <v>0</v>
      </c>
      <c r="C15" s="79">
        <f>'Year 3 - First 6 months '!O15</f>
        <v>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62">
        <f t="shared" si="2"/>
        <v>0</v>
      </c>
      <c r="Q15" s="63">
        <f t="shared" si="2"/>
        <v>0</v>
      </c>
      <c r="R15" s="21"/>
    </row>
    <row r="16" spans="1:18" ht="15" x14ac:dyDescent="0.25">
      <c r="A16" s="54" t="str">
        <f>'First 6 months'!A16</f>
        <v xml:space="preserve">Pension </v>
      </c>
      <c r="B16" s="78">
        <f>'Year 3 - First 6 months '!N16</f>
        <v>0</v>
      </c>
      <c r="C16" s="79">
        <f>'Year 3 - First 6 months '!O16</f>
        <v>0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2">
        <f t="shared" si="2"/>
        <v>0</v>
      </c>
      <c r="Q16" s="63">
        <f t="shared" si="2"/>
        <v>0</v>
      </c>
      <c r="R16" s="21"/>
    </row>
    <row r="17" spans="1:18" ht="15" x14ac:dyDescent="0.25">
      <c r="A17" s="54" t="str">
        <f>'First 6 months'!A17</f>
        <v>Pemises (rent, rates &amp; utlities)</v>
      </c>
      <c r="B17" s="78">
        <f>'Year 3 - First 6 months '!N17</f>
        <v>0</v>
      </c>
      <c r="C17" s="79">
        <f>'Year 3 - First 6 months '!O17</f>
        <v>0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2">
        <f t="shared" si="2"/>
        <v>0</v>
      </c>
      <c r="Q17" s="63">
        <f t="shared" si="2"/>
        <v>0</v>
      </c>
      <c r="R17" s="21"/>
    </row>
    <row r="18" spans="1:18" ht="15" x14ac:dyDescent="0.25">
      <c r="A18" s="54" t="str">
        <f>'First 6 months'!A18</f>
        <v xml:space="preserve">Telephone &amp; Broadband </v>
      </c>
      <c r="B18" s="78">
        <f>'Year 3 - First 6 months '!N18</f>
        <v>0</v>
      </c>
      <c r="C18" s="79">
        <f>'Year 3 - First 6 months '!O18</f>
        <v>0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62">
        <f t="shared" si="2"/>
        <v>0</v>
      </c>
      <c r="Q18" s="63">
        <f t="shared" si="2"/>
        <v>0</v>
      </c>
      <c r="R18" s="21"/>
    </row>
    <row r="19" spans="1:18" ht="15" x14ac:dyDescent="0.25">
      <c r="A19" s="54" t="str">
        <f>'First 6 months'!A19</f>
        <v xml:space="preserve">Cleaning Contract </v>
      </c>
      <c r="B19" s="78">
        <f>'Year 3 - First 6 months '!N19</f>
        <v>0</v>
      </c>
      <c r="C19" s="79">
        <f>'Year 3 - First 6 months '!O19</f>
        <v>0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62">
        <f t="shared" si="2"/>
        <v>0</v>
      </c>
      <c r="Q19" s="63">
        <f t="shared" si="2"/>
        <v>0</v>
      </c>
      <c r="R19" s="21"/>
    </row>
    <row r="20" spans="1:18" ht="15" x14ac:dyDescent="0.25">
      <c r="A20" s="54" t="str">
        <f>'First 6 months'!A20</f>
        <v xml:space="preserve">Clinical Waste </v>
      </c>
      <c r="B20" s="78">
        <f>'Year 3 - First 6 months '!N20</f>
        <v>0</v>
      </c>
      <c r="C20" s="79">
        <f>'Year 3 - First 6 months '!O20</f>
        <v>0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62">
        <f t="shared" si="2"/>
        <v>0</v>
      </c>
      <c r="Q20" s="63">
        <f t="shared" si="2"/>
        <v>0</v>
      </c>
      <c r="R20" s="21"/>
    </row>
    <row r="21" spans="1:18" ht="15" x14ac:dyDescent="0.25">
      <c r="A21" s="54" t="str">
        <f>'First 6 months'!A21</f>
        <v>Business Waste</v>
      </c>
      <c r="B21" s="78">
        <f>'Year 3 - First 6 months '!N21</f>
        <v>0</v>
      </c>
      <c r="C21" s="79">
        <f>'Year 3 - First 6 months '!O21</f>
        <v>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62">
        <f t="shared" si="2"/>
        <v>0</v>
      </c>
      <c r="Q21" s="63">
        <f t="shared" si="2"/>
        <v>0</v>
      </c>
      <c r="R21" s="21"/>
    </row>
    <row r="22" spans="1:18" ht="15" x14ac:dyDescent="0.25">
      <c r="A22" s="54" t="str">
        <f>'First 6 months'!A22</f>
        <v xml:space="preserve">Educational Supplies (books,games etc) </v>
      </c>
      <c r="B22" s="78">
        <f>'Year 3 - First 6 months '!N22</f>
        <v>0</v>
      </c>
      <c r="C22" s="79">
        <f>'Year 3 - First 6 months '!O22</f>
        <v>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62">
        <f t="shared" si="2"/>
        <v>0</v>
      </c>
      <c r="Q22" s="63">
        <f t="shared" si="2"/>
        <v>0</v>
      </c>
      <c r="R22" s="21"/>
    </row>
    <row r="23" spans="1:18" ht="15" x14ac:dyDescent="0.25">
      <c r="A23" s="54" t="str">
        <f>'First 6 months'!A23</f>
        <v xml:space="preserve">Educational Consumables (pens/glue etc) </v>
      </c>
      <c r="B23" s="78">
        <f>'Year 3 - First 6 months '!N23</f>
        <v>0</v>
      </c>
      <c r="C23" s="79">
        <f>'Year 3 - First 6 months '!O23</f>
        <v>0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62">
        <f t="shared" si="2"/>
        <v>0</v>
      </c>
      <c r="Q23" s="63">
        <f t="shared" si="2"/>
        <v>0</v>
      </c>
      <c r="R23" s="21"/>
    </row>
    <row r="24" spans="1:18" ht="15" x14ac:dyDescent="0.25">
      <c r="A24" s="54" t="str">
        <f>'First 6 months'!A24</f>
        <v xml:space="preserve">Equipment Purchase(items over £50) </v>
      </c>
      <c r="B24" s="78">
        <f>'Year 3 - First 6 months '!N24</f>
        <v>0</v>
      </c>
      <c r="C24" s="79">
        <f>'Year 3 - First 6 months '!O24</f>
        <v>0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62">
        <f t="shared" si="2"/>
        <v>0</v>
      </c>
      <c r="Q24" s="63">
        <f t="shared" si="2"/>
        <v>0</v>
      </c>
      <c r="R24" s="21"/>
    </row>
    <row r="25" spans="1:18" ht="15" x14ac:dyDescent="0.25">
      <c r="A25" s="54" t="str">
        <f>'First 6 months'!A25</f>
        <v xml:space="preserve">Consumables (toiletries/nappies etc) </v>
      </c>
      <c r="B25" s="78">
        <f>'Year 3 - First 6 months '!N25</f>
        <v>0</v>
      </c>
      <c r="C25" s="79">
        <f>'Year 3 - First 6 months '!O25</f>
        <v>0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62">
        <f t="shared" si="2"/>
        <v>0</v>
      </c>
      <c r="Q25" s="63">
        <f t="shared" si="2"/>
        <v>0</v>
      </c>
      <c r="R25" s="21"/>
    </row>
    <row r="26" spans="1:18" ht="15" x14ac:dyDescent="0.25">
      <c r="A26" s="54" t="str">
        <f>'First 6 months'!A26</f>
        <v xml:space="preserve">Food (meals and snacks) </v>
      </c>
      <c r="B26" s="78">
        <f>'Year 3 - First 6 months '!N26</f>
        <v>0</v>
      </c>
      <c r="C26" s="79">
        <f>'Year 3 - First 6 months '!O26</f>
        <v>0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2">
        <f t="shared" si="2"/>
        <v>0</v>
      </c>
      <c r="Q26" s="63">
        <f t="shared" si="2"/>
        <v>0</v>
      </c>
      <c r="R26" s="21"/>
    </row>
    <row r="27" spans="1:18" ht="15" x14ac:dyDescent="0.25">
      <c r="A27" s="54" t="str">
        <f>'First 6 months'!A27</f>
        <v>Office Stationery</v>
      </c>
      <c r="B27" s="78">
        <f>'Year 3 - First 6 months '!N27</f>
        <v>0</v>
      </c>
      <c r="C27" s="79">
        <f>'Year 3 - First 6 months '!O27</f>
        <v>0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62">
        <f t="shared" si="2"/>
        <v>0</v>
      </c>
      <c r="Q27" s="63">
        <f t="shared" si="2"/>
        <v>0</v>
      </c>
      <c r="R27" s="21"/>
    </row>
    <row r="28" spans="1:18" ht="15" x14ac:dyDescent="0.25">
      <c r="A28" s="54" t="str">
        <f>'First 6 months'!A28</f>
        <v xml:space="preserve">Mobile Phones </v>
      </c>
      <c r="B28" s="78">
        <f>'Year 3 - First 6 months '!N28</f>
        <v>0</v>
      </c>
      <c r="C28" s="79">
        <f>'Year 3 - First 6 months '!O28</f>
        <v>0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62">
        <f t="shared" si="2"/>
        <v>0</v>
      </c>
      <c r="Q28" s="63">
        <f t="shared" si="2"/>
        <v>0</v>
      </c>
      <c r="R28" s="21"/>
    </row>
    <row r="29" spans="1:18" ht="15" x14ac:dyDescent="0.25">
      <c r="A29" s="54" t="str">
        <f>'First 6 months'!A29</f>
        <v>Postage</v>
      </c>
      <c r="B29" s="78">
        <f>'Year 3 - First 6 months '!N29</f>
        <v>0</v>
      </c>
      <c r="C29" s="79">
        <f>'Year 3 - First 6 months '!O29</f>
        <v>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62">
        <f t="shared" si="2"/>
        <v>0</v>
      </c>
      <c r="Q29" s="63">
        <f t="shared" si="2"/>
        <v>0</v>
      </c>
      <c r="R29" s="21"/>
    </row>
    <row r="30" spans="1:18" ht="15" x14ac:dyDescent="0.25">
      <c r="A30" s="54" t="str">
        <f>'First 6 months'!A30</f>
        <v xml:space="preserve">Marketing &amp; Promotion </v>
      </c>
      <c r="B30" s="78">
        <f>'Year 3 - First 6 months '!N30</f>
        <v>0</v>
      </c>
      <c r="C30" s="79">
        <f>'Year 3 - First 6 months '!O30</f>
        <v>0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62">
        <f t="shared" ref="P30:Q45" si="3">B30+D30+F30+H30+J30+L30+N30</f>
        <v>0</v>
      </c>
      <c r="Q30" s="63">
        <f t="shared" si="3"/>
        <v>0</v>
      </c>
      <c r="R30" s="21"/>
    </row>
    <row r="31" spans="1:18" ht="15" x14ac:dyDescent="0.25">
      <c r="A31" s="54" t="str">
        <f>'First 6 months'!A31</f>
        <v xml:space="preserve">Uniforms </v>
      </c>
      <c r="B31" s="78">
        <f>'Year 3 - First 6 months '!N31</f>
        <v>0</v>
      </c>
      <c r="C31" s="79">
        <f>'Year 3 - First 6 months '!O31</f>
        <v>0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62">
        <f t="shared" si="3"/>
        <v>0</v>
      </c>
      <c r="Q31" s="63">
        <f t="shared" si="3"/>
        <v>0</v>
      </c>
      <c r="R31" s="21"/>
    </row>
    <row r="32" spans="1:18" ht="15" x14ac:dyDescent="0.25">
      <c r="A32" s="54" t="str">
        <f>'First 6 months'!A32</f>
        <v xml:space="preserve">Accountants &amp; Professional Fees </v>
      </c>
      <c r="B32" s="78">
        <f>'Year 3 - First 6 months '!N32</f>
        <v>0</v>
      </c>
      <c r="C32" s="79">
        <f>'Year 3 - First 6 months '!O32</f>
        <v>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62">
        <f t="shared" si="3"/>
        <v>0</v>
      </c>
      <c r="Q32" s="63">
        <f t="shared" si="3"/>
        <v>0</v>
      </c>
      <c r="R32" s="21"/>
    </row>
    <row r="33" spans="1:18" ht="15" x14ac:dyDescent="0.25">
      <c r="A33" s="54" t="str">
        <f>'First 6 months'!A33</f>
        <v xml:space="preserve">Bank Services (inc card machine) </v>
      </c>
      <c r="B33" s="78">
        <f>'Year 3 - First 6 months '!N33</f>
        <v>0</v>
      </c>
      <c r="C33" s="79">
        <f>'Year 3 - First 6 months '!O33</f>
        <v>0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2">
        <f t="shared" si="3"/>
        <v>0</v>
      </c>
      <c r="Q33" s="63">
        <f t="shared" si="3"/>
        <v>0</v>
      </c>
      <c r="R33" s="21"/>
    </row>
    <row r="34" spans="1:18" ht="15" x14ac:dyDescent="0.25">
      <c r="A34" s="54" t="str">
        <f>'First 6 months'!A34</f>
        <v>Bank Repayments</v>
      </c>
      <c r="B34" s="78">
        <f>'Year 3 - First 6 months '!N34</f>
        <v>0</v>
      </c>
      <c r="C34" s="79">
        <f>'Year 3 - First 6 months '!O34</f>
        <v>0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62">
        <f t="shared" si="3"/>
        <v>0</v>
      </c>
      <c r="Q34" s="63">
        <f t="shared" si="3"/>
        <v>0</v>
      </c>
      <c r="R34" s="21"/>
    </row>
    <row r="35" spans="1:18" ht="15" x14ac:dyDescent="0.25">
      <c r="A35" s="54" t="str">
        <f>'First 6 months'!A35</f>
        <v>Recruitment</v>
      </c>
      <c r="B35" s="78">
        <f>'Year 3 - First 6 months '!N35</f>
        <v>0</v>
      </c>
      <c r="C35" s="79">
        <f>'Year 3 - First 6 months '!O35</f>
        <v>0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62">
        <f t="shared" si="3"/>
        <v>0</v>
      </c>
      <c r="Q35" s="63">
        <f t="shared" si="3"/>
        <v>0</v>
      </c>
      <c r="R35" s="21"/>
    </row>
    <row r="36" spans="1:18" ht="15" x14ac:dyDescent="0.25">
      <c r="A36" s="54" t="str">
        <f>'First 6 months'!A36</f>
        <v xml:space="preserve">IT Software (inc support costs) </v>
      </c>
      <c r="B36" s="78">
        <f>'Year 3 - First 6 months '!N36</f>
        <v>0</v>
      </c>
      <c r="C36" s="79">
        <f>'Year 3 - First 6 months '!O36</f>
        <v>0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2">
        <f t="shared" si="3"/>
        <v>0</v>
      </c>
      <c r="Q36" s="63">
        <f t="shared" si="3"/>
        <v>0</v>
      </c>
      <c r="R36" s="21"/>
    </row>
    <row r="37" spans="1:18" ht="15" x14ac:dyDescent="0.25">
      <c r="A37" s="54" t="str">
        <f>'First 6 months'!A37</f>
        <v xml:space="preserve">Staff Training </v>
      </c>
      <c r="B37" s="78">
        <f>'Year 3 - First 6 months '!N37</f>
        <v>0</v>
      </c>
      <c r="C37" s="79">
        <f>'Year 3 - First 6 months '!O37</f>
        <v>0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62">
        <f t="shared" si="3"/>
        <v>0</v>
      </c>
      <c r="Q37" s="63">
        <f t="shared" si="3"/>
        <v>0</v>
      </c>
      <c r="R37" s="21"/>
    </row>
    <row r="38" spans="1:18" ht="15" x14ac:dyDescent="0.25">
      <c r="A38" s="54" t="str">
        <f>'First 6 months'!A38</f>
        <v xml:space="preserve">Events (fundraising/parties/xmas etc) </v>
      </c>
      <c r="B38" s="78">
        <f>'Year 3 - First 6 months '!N38</f>
        <v>0</v>
      </c>
      <c r="C38" s="79">
        <f>'Year 3 - First 6 months '!O38</f>
        <v>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62">
        <f t="shared" si="3"/>
        <v>0</v>
      </c>
      <c r="Q38" s="63">
        <f t="shared" si="3"/>
        <v>0</v>
      </c>
      <c r="R38" s="21"/>
    </row>
    <row r="39" spans="1:18" ht="15" x14ac:dyDescent="0.25">
      <c r="A39" s="54" t="str">
        <f>'First 6 months'!A39</f>
        <v>Contingency</v>
      </c>
      <c r="B39" s="78">
        <f>'Year 3 - First 6 months '!N39</f>
        <v>0</v>
      </c>
      <c r="C39" s="79">
        <f>'Year 3 - First 6 months '!O39</f>
        <v>0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62">
        <f t="shared" si="3"/>
        <v>0</v>
      </c>
      <c r="Q39" s="63">
        <f t="shared" si="3"/>
        <v>0</v>
      </c>
      <c r="R39" s="21"/>
    </row>
    <row r="40" spans="1:18" ht="15" x14ac:dyDescent="0.25">
      <c r="A40" s="54" t="str">
        <f>'First 6 months'!A40</f>
        <v xml:space="preserve">Insurances </v>
      </c>
      <c r="B40" s="78">
        <f>'Year 3 - First 6 months '!N40</f>
        <v>0</v>
      </c>
      <c r="C40" s="79">
        <f>'Year 3 - First 6 months '!O40</f>
        <v>0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62">
        <f t="shared" si="3"/>
        <v>0</v>
      </c>
      <c r="Q40" s="63">
        <f t="shared" si="3"/>
        <v>0</v>
      </c>
      <c r="R40" s="21"/>
    </row>
    <row r="41" spans="1:18" ht="15" x14ac:dyDescent="0.25">
      <c r="A41" s="54" t="str">
        <f>'First 6 months'!A41</f>
        <v>Travel/transport</v>
      </c>
      <c r="B41" s="78">
        <f>'Year 3 - First 6 months '!N41</f>
        <v>0</v>
      </c>
      <c r="C41" s="79">
        <f>'Year 3 - First 6 months '!O41</f>
        <v>0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62">
        <f t="shared" si="3"/>
        <v>0</v>
      </c>
      <c r="Q41" s="63">
        <f t="shared" si="3"/>
        <v>0</v>
      </c>
      <c r="R41" s="21"/>
    </row>
    <row r="42" spans="1:18" ht="15" x14ac:dyDescent="0.25">
      <c r="A42" s="54" t="str">
        <f>'First 6 months'!A42</f>
        <v>Ofsted Registration</v>
      </c>
      <c r="B42" s="78">
        <f>'Year 3 - First 6 months '!N42</f>
        <v>0</v>
      </c>
      <c r="C42" s="79">
        <f>'Year 3 - First 6 months '!O42</f>
        <v>0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62">
        <f t="shared" si="3"/>
        <v>0</v>
      </c>
      <c r="Q42" s="63">
        <f t="shared" si="3"/>
        <v>0</v>
      </c>
      <c r="R42" s="21"/>
    </row>
    <row r="43" spans="1:18" ht="15" x14ac:dyDescent="0.25">
      <c r="A43" s="54" t="str">
        <f>'First 6 months'!A43</f>
        <v>Other (please specify)</v>
      </c>
      <c r="B43" s="78">
        <f>'Year 3 - First 6 months '!N43</f>
        <v>0</v>
      </c>
      <c r="C43" s="79">
        <f>'Year 3 - First 6 months '!O43</f>
        <v>0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62">
        <f t="shared" si="3"/>
        <v>0</v>
      </c>
      <c r="Q43" s="63">
        <f t="shared" si="3"/>
        <v>0</v>
      </c>
      <c r="R43" s="21"/>
    </row>
    <row r="44" spans="1:18" ht="15" x14ac:dyDescent="0.25">
      <c r="A44" s="54" t="str">
        <f>'First 6 months'!A44</f>
        <v>Other (please specify)</v>
      </c>
      <c r="B44" s="78">
        <f>'Year 3 - First 6 months '!N44</f>
        <v>0</v>
      </c>
      <c r="C44" s="79">
        <f>'Year 3 - First 6 months '!O44</f>
        <v>0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62">
        <f t="shared" si="3"/>
        <v>0</v>
      </c>
      <c r="Q44" s="63">
        <f t="shared" si="3"/>
        <v>0</v>
      </c>
      <c r="R44" s="21"/>
    </row>
    <row r="45" spans="1:18" ht="15" x14ac:dyDescent="0.25">
      <c r="A45" s="54" t="str">
        <f>'First 6 months'!A45</f>
        <v>Other (please specify)</v>
      </c>
      <c r="B45" s="78">
        <f>'Year 3 - First 6 months '!N45</f>
        <v>0</v>
      </c>
      <c r="C45" s="79">
        <f>'Year 3 - First 6 months '!O45</f>
        <v>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2">
        <f t="shared" si="3"/>
        <v>0</v>
      </c>
      <c r="Q45" s="63">
        <f t="shared" si="3"/>
        <v>0</v>
      </c>
      <c r="R45" s="21"/>
    </row>
    <row r="46" spans="1:18" ht="15" x14ac:dyDescent="0.25">
      <c r="A46" s="90" t="s">
        <v>51</v>
      </c>
      <c r="B46" s="76">
        <f>SUM(B13:B45)</f>
        <v>0</v>
      </c>
      <c r="C46" s="77">
        <f>SUM(C13:C45)</f>
        <v>0</v>
      </c>
      <c r="D46" s="71">
        <f t="shared" ref="D46:Q46" si="4">SUM(D13:D45)</f>
        <v>0</v>
      </c>
      <c r="E46" s="63">
        <f t="shared" si="4"/>
        <v>0</v>
      </c>
      <c r="F46" s="62">
        <f t="shared" si="4"/>
        <v>0</v>
      </c>
      <c r="G46" s="63">
        <f t="shared" si="4"/>
        <v>0</v>
      </c>
      <c r="H46" s="62">
        <f t="shared" si="4"/>
        <v>0</v>
      </c>
      <c r="I46" s="63">
        <f t="shared" si="4"/>
        <v>0</v>
      </c>
      <c r="J46" s="62">
        <f t="shared" si="4"/>
        <v>0</v>
      </c>
      <c r="K46" s="63">
        <f t="shared" si="4"/>
        <v>0</v>
      </c>
      <c r="L46" s="62">
        <f t="shared" si="4"/>
        <v>0</v>
      </c>
      <c r="M46" s="63">
        <f t="shared" si="4"/>
        <v>0</v>
      </c>
      <c r="N46" s="62">
        <f t="shared" si="4"/>
        <v>0</v>
      </c>
      <c r="O46" s="63">
        <f t="shared" si="4"/>
        <v>0</v>
      </c>
      <c r="P46" s="62">
        <f t="shared" si="4"/>
        <v>0</v>
      </c>
      <c r="Q46" s="63">
        <f t="shared" si="4"/>
        <v>0</v>
      </c>
      <c r="R46" s="21"/>
    </row>
    <row r="47" spans="1:18" ht="15" x14ac:dyDescent="0.25">
      <c r="A47" s="53"/>
      <c r="B47" s="130"/>
      <c r="C47" s="131"/>
      <c r="D47" s="123"/>
      <c r="E47" s="124"/>
      <c r="F47" s="125"/>
      <c r="G47" s="124"/>
      <c r="H47" s="125"/>
      <c r="I47" s="124"/>
      <c r="J47" s="125"/>
      <c r="K47" s="124"/>
      <c r="L47" s="125"/>
      <c r="M47" s="124"/>
      <c r="N47" s="125"/>
      <c r="O47" s="124"/>
      <c r="P47" s="128"/>
      <c r="Q47" s="129"/>
      <c r="R47" s="21"/>
    </row>
    <row r="48" spans="1:18" ht="15" x14ac:dyDescent="0.25">
      <c r="A48" s="67" t="str">
        <f>'First 6 months'!A48</f>
        <v>Income less expenditure</v>
      </c>
      <c r="B48" s="78">
        <f t="shared" ref="B48:Q48" si="5">B11-B46</f>
        <v>0</v>
      </c>
      <c r="C48" s="79">
        <f t="shared" si="5"/>
        <v>0</v>
      </c>
      <c r="D48" s="71">
        <f t="shared" si="5"/>
        <v>0</v>
      </c>
      <c r="E48" s="63">
        <f t="shared" si="5"/>
        <v>0</v>
      </c>
      <c r="F48" s="62">
        <f t="shared" si="5"/>
        <v>0</v>
      </c>
      <c r="G48" s="63">
        <f t="shared" si="5"/>
        <v>0</v>
      </c>
      <c r="H48" s="62">
        <f t="shared" si="5"/>
        <v>0</v>
      </c>
      <c r="I48" s="63">
        <f t="shared" si="5"/>
        <v>0</v>
      </c>
      <c r="J48" s="62">
        <f t="shared" si="5"/>
        <v>0</v>
      </c>
      <c r="K48" s="63">
        <f t="shared" si="5"/>
        <v>0</v>
      </c>
      <c r="L48" s="62">
        <f t="shared" si="5"/>
        <v>0</v>
      </c>
      <c r="M48" s="63">
        <f t="shared" si="5"/>
        <v>0</v>
      </c>
      <c r="N48" s="62">
        <f t="shared" si="5"/>
        <v>0</v>
      </c>
      <c r="O48" s="63">
        <f t="shared" si="5"/>
        <v>0</v>
      </c>
      <c r="P48" s="62">
        <f t="shared" si="5"/>
        <v>0</v>
      </c>
      <c r="Q48" s="63">
        <f t="shared" si="5"/>
        <v>0</v>
      </c>
      <c r="R48" s="21"/>
    </row>
    <row r="49" spans="1:18" ht="15" x14ac:dyDescent="0.25">
      <c r="A49" s="68" t="str">
        <f>'First 6 months'!A49</f>
        <v>Opening bank balance</v>
      </c>
      <c r="B49" s="78"/>
      <c r="C49" s="79"/>
      <c r="D49" s="71"/>
      <c r="E49" s="63"/>
      <c r="F49" s="62"/>
      <c r="G49" s="63"/>
      <c r="H49" s="62"/>
      <c r="I49" s="63"/>
      <c r="J49" s="62"/>
      <c r="K49" s="63"/>
      <c r="L49" s="62"/>
      <c r="M49" s="63"/>
      <c r="N49" s="62"/>
      <c r="O49" s="63"/>
      <c r="P49" s="62"/>
      <c r="Q49" s="63"/>
      <c r="R49" s="21"/>
    </row>
    <row r="50" spans="1:18" ht="15.75" thickBot="1" x14ac:dyDescent="0.3">
      <c r="A50" s="69" t="str">
        <f>'First 6 months'!A50</f>
        <v>Closing bank balance</v>
      </c>
      <c r="B50" s="80">
        <f>'Year 3 - First 6 months '!L50</f>
        <v>0</v>
      </c>
      <c r="C50" s="81">
        <f>'Year 3 - First 6 months '!M50</f>
        <v>0</v>
      </c>
      <c r="D50" s="71">
        <f>B50+D48</f>
        <v>0</v>
      </c>
      <c r="E50" s="63">
        <f t="shared" ref="E50:O50" si="6">C50+E48</f>
        <v>0</v>
      </c>
      <c r="F50" s="62">
        <f t="shared" si="6"/>
        <v>0</v>
      </c>
      <c r="G50" s="63">
        <f t="shared" si="6"/>
        <v>0</v>
      </c>
      <c r="H50" s="62">
        <f t="shared" si="6"/>
        <v>0</v>
      </c>
      <c r="I50" s="63">
        <f t="shared" si="6"/>
        <v>0</v>
      </c>
      <c r="J50" s="62">
        <f t="shared" si="6"/>
        <v>0</v>
      </c>
      <c r="K50" s="63">
        <f t="shared" si="6"/>
        <v>0</v>
      </c>
      <c r="L50" s="62">
        <f t="shared" si="6"/>
        <v>0</v>
      </c>
      <c r="M50" s="63">
        <f t="shared" si="6"/>
        <v>0</v>
      </c>
      <c r="N50" s="62">
        <f t="shared" si="6"/>
        <v>0</v>
      </c>
      <c r="O50" s="63">
        <f t="shared" si="6"/>
        <v>0</v>
      </c>
      <c r="P50" s="62"/>
      <c r="Q50" s="63"/>
      <c r="R50" s="21"/>
    </row>
    <row r="51" spans="1:18" ht="15.75" x14ac:dyDescent="0.25">
      <c r="A51" s="23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1"/>
    </row>
    <row r="52" spans="1:18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</sheetData>
  <sheetProtection insertColumns="0" insertRows="0" deleteColumns="0" deleteRows="0"/>
  <mergeCells count="10">
    <mergeCell ref="N2:O2"/>
    <mergeCell ref="P2:Q2"/>
    <mergeCell ref="C1:M1"/>
    <mergeCell ref="A2:A3"/>
    <mergeCell ref="B2:C2"/>
    <mergeCell ref="D2:E2"/>
    <mergeCell ref="F2:G2"/>
    <mergeCell ref="H2:I2"/>
    <mergeCell ref="J2:K2"/>
    <mergeCell ref="L2:M2"/>
  </mergeCells>
  <phoneticPr fontId="24" type="noConversion"/>
  <pageMargins left="0.74803149606299213" right="0.74803149606299213" top="0.43307086614173229" bottom="0.19685039370078741" header="0.35433070866141736" footer="0.19685039370078741"/>
  <pageSetup paperSize="9" scale="6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E05EF56E2A65449F11F6C3092A765E" ma:contentTypeVersion="0" ma:contentTypeDescription="Create a new document." ma:contentTypeScope="" ma:versionID="e18a6f9ef6471505bdbdb92e3036588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FB12A3-33ED-4741-9BFD-B59A6373B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49DEFE-C4AF-4416-898C-3DF5681C3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14275-3EBF-4793-9AFA-7FF9C391DA7E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Start-Up Costs</vt:lpstr>
      <vt:lpstr>First 6 months</vt:lpstr>
      <vt:lpstr>Second 6 months</vt:lpstr>
      <vt:lpstr>Summary</vt:lpstr>
      <vt:lpstr>Year 2- First 6 months </vt:lpstr>
      <vt:lpstr>Year 2 - Second 6 months</vt:lpstr>
      <vt:lpstr>Year 2 Summary </vt:lpstr>
      <vt:lpstr>Year 3 - First 6 months </vt:lpstr>
      <vt:lpstr>Year 3 - Second 6 months </vt:lpstr>
      <vt:lpstr>Year 3 Summary </vt:lpstr>
      <vt:lpstr>'First 6 months'!Print_Area</vt:lpstr>
      <vt:lpstr>'Second 6 months'!Print_Area</vt:lpstr>
      <vt:lpstr>Summary!Print_Area</vt:lpstr>
    </vt:vector>
  </TitlesOfParts>
  <Company>Serco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year Cashflow forecast - startup childcare business</dc:title>
  <dc:subject>3 year Cashflow forecast - startup childcare business</dc:subject>
  <dc:creator>David Griffiths</dc:creator>
  <cp:keywords>cashflow, forecast, startup, childcare, early years</cp:keywords>
  <cp:lastModifiedBy>David Griffiths</cp:lastModifiedBy>
  <cp:lastPrinted>2013-10-04T10:52:13Z</cp:lastPrinted>
  <dcterms:created xsi:type="dcterms:W3CDTF">2011-04-11T16:24:51Z</dcterms:created>
  <dcterms:modified xsi:type="dcterms:W3CDTF">2013-12-09T10:27:06Z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0x010100BAE05EF56E2A65449F11F6C3092A765E</vt:lpwstr>
  </property>
</Properties>
</file>